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48" yWindow="-60" windowWidth="18192" windowHeight="9036" firstSheet="3" activeTab="3"/>
  </bookViews>
  <sheets>
    <sheet name="Summary" sheetId="15" r:id="rId1"/>
    <sheet name="Roadmap" sheetId="12" r:id="rId2"/>
    <sheet name="Proposed Offerings" sheetId="9" r:id="rId3"/>
    <sheet name="ABRM" sheetId="19" r:id="rId4"/>
  </sheets>
  <definedNames>
    <definedName name="_xlnm._FilterDatabase" localSheetId="1" hidden="1">Roadmap!$G$1:$G$94</definedName>
  </definedNames>
  <calcPr calcId="145621"/>
</workbook>
</file>

<file path=xl/calcChain.xml><?xml version="1.0" encoding="utf-8"?>
<calcChain xmlns="http://schemas.openxmlformats.org/spreadsheetml/2006/main">
  <c r="E236" i="12" l="1"/>
  <c r="E237" i="12" s="1"/>
  <c r="E235" i="12"/>
  <c r="B5" i="15" l="1"/>
  <c r="B4" i="15"/>
  <c r="B3" i="15"/>
  <c r="B2" i="15"/>
  <c r="E131" i="12"/>
  <c r="E132" i="12" s="1"/>
  <c r="E133" i="12" s="1"/>
  <c r="E134" i="12" s="1"/>
  <c r="E135" i="12" s="1"/>
  <c r="E136" i="12" s="1"/>
  <c r="E137" i="12" s="1"/>
  <c r="E138" i="12" s="1"/>
  <c r="E139" i="12" s="1"/>
  <c r="E140" i="12" s="1"/>
  <c r="E141" i="12" s="1"/>
  <c r="E142" i="12" s="1"/>
  <c r="E143" i="12" s="1"/>
  <c r="E144" i="12" s="1"/>
  <c r="E145" i="12" s="1"/>
  <c r="E146" i="12" s="1"/>
  <c r="E147" i="12" s="1"/>
  <c r="E148" i="12" s="1"/>
  <c r="E149" i="12" s="1"/>
  <c r="E150" i="12" s="1"/>
  <c r="E151" i="12" s="1"/>
  <c r="E152" i="12" s="1"/>
  <c r="E153" i="12" s="1"/>
  <c r="E154" i="12" s="1"/>
  <c r="E155" i="12" s="1"/>
  <c r="E156" i="12" s="1"/>
  <c r="E157" i="12" s="1"/>
  <c r="E158" i="12" s="1"/>
  <c r="E159" i="12" s="1"/>
  <c r="E160" i="12" s="1"/>
  <c r="E161" i="12" s="1"/>
  <c r="E162" i="12" s="1"/>
  <c r="E163" i="12" s="1"/>
  <c r="E164" i="12" s="1"/>
  <c r="E165" i="12" s="1"/>
  <c r="E166" i="12" s="1"/>
  <c r="E167" i="12" s="1"/>
  <c r="E168" i="12" s="1"/>
  <c r="E169" i="12" s="1"/>
  <c r="E170" i="12" s="1"/>
  <c r="E171" i="12" s="1"/>
  <c r="E172" i="12" s="1"/>
  <c r="E173" i="12" s="1"/>
  <c r="E174" i="12" s="1"/>
  <c r="E175" i="12" s="1"/>
  <c r="E176" i="12" s="1"/>
  <c r="E177" i="12" s="1"/>
  <c r="E178" i="12" s="1"/>
  <c r="E179" i="12" s="1"/>
  <c r="E180" i="12" s="1"/>
  <c r="E181" i="12" s="1"/>
  <c r="E182" i="12" s="1"/>
  <c r="E183" i="12" s="1"/>
  <c r="E184" i="12" s="1"/>
  <c r="E185" i="12" s="1"/>
  <c r="E186" i="12" s="1"/>
  <c r="E187" i="12" s="1"/>
  <c r="E188" i="12" s="1"/>
  <c r="E189" i="12" s="1"/>
  <c r="E190" i="12" s="1"/>
  <c r="E191" i="12" s="1"/>
  <c r="E192" i="12" s="1"/>
  <c r="E193" i="12" s="1"/>
  <c r="E194" i="12" s="1"/>
  <c r="E195" i="12" s="1"/>
  <c r="E196" i="12" s="1"/>
  <c r="E197" i="12" s="1"/>
  <c r="E198" i="12" s="1"/>
  <c r="E199" i="12" s="1"/>
  <c r="E200" i="12" s="1"/>
  <c r="E201" i="12" s="1"/>
  <c r="E202" i="12" s="1"/>
  <c r="E203" i="12" s="1"/>
  <c r="E204" i="12" s="1"/>
  <c r="E205" i="12" s="1"/>
  <c r="E206" i="12" s="1"/>
  <c r="E207" i="12" s="1"/>
  <c r="E208" i="12" s="1"/>
  <c r="E209" i="12" s="1"/>
  <c r="E210" i="12" s="1"/>
  <c r="E211" i="12" s="1"/>
  <c r="E212" i="12" s="1"/>
  <c r="E213" i="12" s="1"/>
  <c r="E214" i="12" s="1"/>
  <c r="E215" i="12" s="1"/>
  <c r="E216" i="12" s="1"/>
  <c r="E217" i="12" s="1"/>
  <c r="E218" i="12" s="1"/>
  <c r="E219" i="12" s="1"/>
  <c r="E220" i="12" s="1"/>
  <c r="E221" i="12" s="1"/>
  <c r="E222" i="12" s="1"/>
  <c r="E223" i="12" s="1"/>
  <c r="E224" i="12" s="1"/>
  <c r="E225" i="12" s="1"/>
  <c r="E226" i="12" s="1"/>
  <c r="E227" i="12" s="1"/>
  <c r="E228" i="12" s="1"/>
  <c r="E229" i="12" s="1"/>
  <c r="E230" i="12" s="1"/>
  <c r="E231" i="12" s="1"/>
  <c r="E232" i="12" s="1"/>
  <c r="E233" i="12" s="1"/>
  <c r="E234" i="12" s="1"/>
  <c r="B7" i="15" l="1"/>
  <c r="B6" i="15"/>
  <c r="B14" i="15" l="1"/>
  <c r="B13" i="15"/>
  <c r="B10" i="15" l="1"/>
  <c r="B11" i="15" l="1"/>
  <c r="A1" i="15" l="1"/>
  <c r="E3" i="12"/>
  <c r="E4" i="12" s="1"/>
  <c r="E5" i="12" s="1"/>
  <c r="E6" i="12" s="1"/>
  <c r="E7" i="12" s="1"/>
  <c r="E8" i="12" s="1"/>
  <c r="E9" i="12" s="1"/>
  <c r="E10" i="12" s="1"/>
  <c r="E11" i="12" s="1"/>
  <c r="E12" i="12" s="1"/>
  <c r="E13" i="12" s="1"/>
  <c r="E14" i="12" s="1"/>
  <c r="E15" i="12" s="1"/>
  <c r="E16" i="12" s="1"/>
  <c r="E17" i="12" s="1"/>
  <c r="E18" i="12" s="1"/>
  <c r="E19" i="12" s="1"/>
  <c r="E20" i="12" s="1"/>
  <c r="E21" i="12" s="1"/>
  <c r="E22" i="12" s="1"/>
  <c r="E23" i="12" s="1"/>
  <c r="E24" i="12" s="1"/>
  <c r="E25" i="12" s="1"/>
  <c r="E26" i="12" s="1"/>
  <c r="E27" i="12" s="1"/>
  <c r="E28" i="12" s="1"/>
  <c r="E29" i="12" s="1"/>
  <c r="E30" i="12" s="1"/>
  <c r="E31" i="12" s="1"/>
  <c r="E32" i="12" s="1"/>
  <c r="E33" i="12" s="1"/>
  <c r="E34" i="12" s="1"/>
  <c r="E35" i="12" s="1"/>
  <c r="E36" i="12" s="1"/>
  <c r="E37" i="12" s="1"/>
  <c r="E38" i="12" s="1"/>
  <c r="E39" i="12" s="1"/>
  <c r="E40" i="12" s="1"/>
  <c r="E41" i="12" s="1"/>
  <c r="E42" i="12" s="1"/>
  <c r="E43" i="12" s="1"/>
  <c r="E44" i="12" s="1"/>
  <c r="E45" i="12" s="1"/>
  <c r="E46" i="12" s="1"/>
  <c r="E47" i="12" s="1"/>
  <c r="E48" i="12" s="1"/>
  <c r="E49" i="12" s="1"/>
  <c r="E50" i="12" s="1"/>
  <c r="E51" i="12" s="1"/>
  <c r="E52" i="12" s="1"/>
  <c r="E53" i="12" s="1"/>
  <c r="E54" i="12" s="1"/>
  <c r="E55" i="12" s="1"/>
  <c r="E56" i="12" s="1"/>
  <c r="E57" i="12" s="1"/>
  <c r="E58" i="12" s="1"/>
  <c r="E59" i="12" s="1"/>
  <c r="E60" i="12" s="1"/>
  <c r="E61" i="12" s="1"/>
  <c r="E62" i="12" s="1"/>
  <c r="E63" i="12" s="1"/>
  <c r="E64" i="12" s="1"/>
  <c r="E65" i="12" s="1"/>
  <c r="E66" i="12" s="1"/>
  <c r="E67" i="12" l="1"/>
  <c r="E68" i="12" s="1"/>
  <c r="E69" i="12" s="1"/>
  <c r="E70" i="12" s="1"/>
  <c r="E71" i="12" s="1"/>
  <c r="E72" i="12" s="1"/>
  <c r="E73" i="12" s="1"/>
  <c r="E74" i="12" s="1"/>
  <c r="E75" i="12" s="1"/>
  <c r="E76" i="12" s="1"/>
  <c r="E77" i="12" s="1"/>
  <c r="E78" i="12" s="1"/>
  <c r="E79" i="12" s="1"/>
  <c r="E80" i="12" s="1"/>
  <c r="E81" i="12" s="1"/>
  <c r="E82" i="12" s="1"/>
  <c r="E83" i="12" s="1"/>
  <c r="E84" i="12" s="1"/>
  <c r="E85" i="12" s="1"/>
  <c r="E86" i="12" s="1"/>
  <c r="E87" i="12" s="1"/>
  <c r="E88" i="12" s="1"/>
  <c r="E89" i="12" s="1"/>
  <c r="E90" i="12" s="1"/>
  <c r="E91" i="12" s="1"/>
  <c r="E92" i="12" s="1"/>
  <c r="E93" i="12" s="1"/>
  <c r="E94" i="12" s="1"/>
  <c r="E95" i="12" s="1"/>
  <c r="E96" i="12" s="1"/>
  <c r="E97" i="12" s="1"/>
  <c r="E98" i="12" s="1"/>
  <c r="E99" i="12" s="1"/>
  <c r="E100" i="12" s="1"/>
  <c r="E101" i="12" s="1"/>
  <c r="E102" i="12" s="1"/>
  <c r="E103" i="12" s="1"/>
  <c r="E104" i="12" s="1"/>
  <c r="E105" i="12" s="1"/>
  <c r="E106" i="12" s="1"/>
  <c r="E107" i="12" s="1"/>
  <c r="E108" i="12" s="1"/>
  <c r="E109" i="12" s="1"/>
  <c r="E110" i="12" s="1"/>
  <c r="E111" i="12" s="1"/>
  <c r="E112" i="12" s="1"/>
  <c r="E113" i="12" s="1"/>
  <c r="E114" i="12" s="1"/>
  <c r="E115" i="12" s="1"/>
  <c r="E116" i="12" s="1"/>
  <c r="E117" i="12" s="1"/>
  <c r="E118" i="12" s="1"/>
  <c r="E119" i="12" s="1"/>
  <c r="E120" i="12" s="1"/>
  <c r="E121" i="12" s="1"/>
  <c r="E122" i="12" s="1"/>
  <c r="E123" i="12" s="1"/>
  <c r="E124" i="12" s="1"/>
  <c r="E125" i="12" s="1"/>
  <c r="E126" i="12" s="1"/>
  <c r="E127" i="12" s="1"/>
  <c r="E128" i="12" s="1"/>
  <c r="E129" i="12" s="1"/>
  <c r="E130" i="12" s="1"/>
  <c r="B8" i="15"/>
</calcChain>
</file>

<file path=xl/sharedStrings.xml><?xml version="1.0" encoding="utf-8"?>
<sst xmlns="http://schemas.openxmlformats.org/spreadsheetml/2006/main" count="2382" uniqueCount="874">
  <si>
    <t>Courses On Hold</t>
  </si>
  <si>
    <t>No Storyboard Yet</t>
  </si>
  <si>
    <t>Storyboard in Progress</t>
  </si>
  <si>
    <t>Storyboard Complete</t>
  </si>
  <si>
    <t>Storyline in Progress</t>
  </si>
  <si>
    <t>Published Courses</t>
  </si>
  <si>
    <t>Total Roadmap</t>
  </si>
  <si>
    <t>Topic(s)</t>
  </si>
  <si>
    <t>Category</t>
  </si>
  <si>
    <t>Subcategory</t>
  </si>
  <si>
    <t>TOD Course Name</t>
  </si>
  <si>
    <t>Count</t>
  </si>
  <si>
    <t>Course #</t>
  </si>
  <si>
    <t>Status</t>
  </si>
  <si>
    <t>Publish Date
Creation Date</t>
  </si>
  <si>
    <t>Days Out for 
Approval</t>
  </si>
  <si>
    <t>Moving Around in BisTrack, Finding Documents and Work</t>
  </si>
  <si>
    <t>BisTrack Basics</t>
  </si>
  <si>
    <t>Overview</t>
  </si>
  <si>
    <t>BisTrack Navigation</t>
  </si>
  <si>
    <t>BT100</t>
  </si>
  <si>
    <t>Published</t>
  </si>
  <si>
    <t>Finding Customers and Suppliers</t>
  </si>
  <si>
    <t>Customers and Suppliers Overview</t>
  </si>
  <si>
    <t>BT101</t>
  </si>
  <si>
    <t>Finding Products</t>
  </si>
  <si>
    <t>Products Overview</t>
  </si>
  <si>
    <t>BT102</t>
  </si>
  <si>
    <t>Basic Sales Order, Sales Order Cycle, Finding Sales Documents</t>
  </si>
  <si>
    <t>Sales Orders Overview</t>
  </si>
  <si>
    <t>BT103</t>
  </si>
  <si>
    <t>Basic Purchase Order</t>
  </si>
  <si>
    <t>Purchase Orders Overview</t>
  </si>
  <si>
    <t>BT104</t>
  </si>
  <si>
    <t>Sales Tax - Setup</t>
  </si>
  <si>
    <t>Sales Tax Overview</t>
  </si>
  <si>
    <t>BT105</t>
  </si>
  <si>
    <t>Sales Tax - On a sales order, Sales Tax - On a credit note, Sales Tax - Working Examples, Sales Tax - Fixing tax errors, Sales Tax - Reports</t>
  </si>
  <si>
    <t>Using</t>
  </si>
  <si>
    <t>Using Sales Tax</t>
  </si>
  <si>
    <t>BT106</t>
  </si>
  <si>
    <t>Users, User Groups, User Permissions</t>
  </si>
  <si>
    <t>System Manager</t>
  </si>
  <si>
    <t>Users Overview</t>
  </si>
  <si>
    <t>BT107</t>
  </si>
  <si>
    <t>Reason Codes</t>
  </si>
  <si>
    <t>Setup</t>
  </si>
  <si>
    <t>BT108</t>
  </si>
  <si>
    <t>Entering a Quick (Collect Now) Sale - Account, Entering a Will Call (Collect Later) Sale - Account, Entering a Delivered Sale - Account, Entering a Quick (Collect Now) Sale - Cash, Entering a Will Call (Collect Later) Sale - Cash</t>
  </si>
  <si>
    <t>Sales</t>
  </si>
  <si>
    <t>Transactions</t>
  </si>
  <si>
    <t>Using Sales Orders</t>
  </si>
  <si>
    <t>BT109</t>
  </si>
  <si>
    <t>Cash Drawer Balancing - Overview, Cash Drawer Balancing - Cash Details and Lodgements, Cash Drawer Balancing - Reports and Closing</t>
  </si>
  <si>
    <t>Cash Drawer Balancing</t>
  </si>
  <si>
    <t>BT110</t>
  </si>
  <si>
    <t>Special Order Items - Overview, Special Order Items - Setup</t>
  </si>
  <si>
    <t xml:space="preserve">Special Order Items Overview </t>
  </si>
  <si>
    <t>BT111</t>
  </si>
  <si>
    <t>Special Order Items on a Sales Document, Special Order Item on a Purchase Order</t>
  </si>
  <si>
    <t xml:space="preserve">Sales </t>
  </si>
  <si>
    <t>Using Special Order Items</t>
  </si>
  <si>
    <t>BT112</t>
  </si>
  <si>
    <t>Direct Order - Overview, Direct Order - Process</t>
  </si>
  <si>
    <t>Direct Order Overview</t>
  </si>
  <si>
    <t>BT113</t>
  </si>
  <si>
    <t>Quotes</t>
  </si>
  <si>
    <t>Tansactions</t>
  </si>
  <si>
    <t>Using Quotes</t>
  </si>
  <si>
    <t>BT114</t>
  </si>
  <si>
    <t>Credit Note/Cash Refund from Invoice, Credit Note/Cash Refund without Invoice, Credit Note/Cash Refund with New Sale, Credit Note/Cash Refund Additional Options, Cash Refund from Invoice, Cash Refund without Invoice, Credit Note Browser</t>
  </si>
  <si>
    <t>Using Credit Notes</t>
  </si>
  <si>
    <t>BT115</t>
  </si>
  <si>
    <t>Cash Refunds and Company Checks - Overview and Setup [Great Plains], Cash Refunds and Company Checks - Process [Great Plains]</t>
  </si>
  <si>
    <t>Issuing Company Checks for Refunds</t>
  </si>
  <si>
    <t>BT116</t>
  </si>
  <si>
    <t>Invoice from within Order Monitor, Auto Invoice Orders, Invoice Generator, Invoice Browser</t>
  </si>
  <si>
    <t>Invoicing Overview</t>
  </si>
  <si>
    <t>BT117</t>
  </si>
  <si>
    <t>Invoice Cost Adjustment, Invoice Tax Adjustment</t>
  </si>
  <si>
    <t>Invoiceing Adjustments</t>
  </si>
  <si>
    <t>BT118</t>
  </si>
  <si>
    <t>Addresses and Job Accounts, Customer Contacts, Customer Groups, Customer Payment Terms, Customer Tax Codes, Customer Tax Codes, Customer Types</t>
  </si>
  <si>
    <t>Customers</t>
  </si>
  <si>
    <t>Customer Accounts Overview</t>
  </si>
  <si>
    <t>BT119</t>
  </si>
  <si>
    <t>Adding a New Customer</t>
  </si>
  <si>
    <t>Adding New Customer Accounts</t>
  </si>
  <si>
    <t>BT120</t>
  </si>
  <si>
    <t>Credit Control Statuses and Credit Ratings, Managing Customer Accounts</t>
  </si>
  <si>
    <t>Maintenance</t>
  </si>
  <si>
    <t>Maintaining Customer Accounts</t>
  </si>
  <si>
    <t>BT121</t>
  </si>
  <si>
    <t>Credit Controls - Overview and Setup, Credit Controls - Process</t>
  </si>
  <si>
    <t>Credit Controls Overview</t>
  </si>
  <si>
    <t>BT122</t>
  </si>
  <si>
    <t>Payments on Account (Back Office), Payments on Account (at POS)</t>
  </si>
  <si>
    <t>Accounts Receivable</t>
  </si>
  <si>
    <t>Taking Payments on Account</t>
  </si>
  <si>
    <t>BT123</t>
  </si>
  <si>
    <t>Cash Matching - Cash Matching Browser, Cash Matching - Process, Cash Matching - Customer's with Job Accounts, Cash Matching - Applying Credits, Cash Matching - Direct Postings, Cash Matching - Miscellaneous Functions</t>
  </si>
  <si>
    <t>Using the Cash Matching Process</t>
  </si>
  <si>
    <t>BT124</t>
  </si>
  <si>
    <t xml:space="preserve">Advanced Cash Matching </t>
  </si>
  <si>
    <t>BT125</t>
  </si>
  <si>
    <t>Using Direct Posting</t>
  </si>
  <si>
    <t>BT126</t>
  </si>
  <si>
    <t>NSF Payments</t>
  </si>
  <si>
    <t>Managing NSF Payments</t>
  </si>
  <si>
    <t>BT127</t>
  </si>
  <si>
    <t>Finance Charges - Overview and Setup, Finance Charges - Generate</t>
  </si>
  <si>
    <t>Finance Charges</t>
  </si>
  <si>
    <t>BT128</t>
  </si>
  <si>
    <t>Statements - Overview and Setup, Statements - Generate</t>
  </si>
  <si>
    <t>Generating Accounts Receivable Statements</t>
  </si>
  <si>
    <t>BT129</t>
  </si>
  <si>
    <t>Adding a New Supplier, Supplier Addresses, Supplier Contacts, Supplier Groups, Supplier Payment Terms, Supplier Types</t>
  </si>
  <si>
    <t>Suppliers</t>
  </si>
  <si>
    <t>Setting Up New Suppliers</t>
  </si>
  <si>
    <t>BT130</t>
  </si>
  <si>
    <t>Suppliers - Import Spreadsheet and Importing</t>
  </si>
  <si>
    <t>Importing New Suppliers</t>
  </si>
  <si>
    <t>BT131</t>
  </si>
  <si>
    <t>Hold</t>
  </si>
  <si>
    <t xml:space="preserve">On Hold </t>
  </si>
  <si>
    <t>Introducing Purchase Orders, Pricing Options, Text Lines, Line Notes and Other Tab, Options for Entering Qty and Price</t>
  </si>
  <si>
    <t>Purchasing</t>
  </si>
  <si>
    <t>Creating a Purchase Order</t>
  </si>
  <si>
    <t>BT132</t>
  </si>
  <si>
    <t>Entering a Stock Purchase Order, Create New Product for Purchase Order, Generic Products on a Purchase Order, Lumber Products on a Purchase Order, Adding Products using 'Add to Selection Cart', Product Costs and Price Calculation Tab</t>
  </si>
  <si>
    <t>Using Purchase Orders</t>
  </si>
  <si>
    <t>BT133</t>
  </si>
  <si>
    <t>Introducing Stock Receipts, Receive a Purchase Order in Full, Receive a Partial Purchase Order, Changing Costs on a Stock Receipt</t>
  </si>
  <si>
    <t>Creating Stock Receipts</t>
  </si>
  <si>
    <t>BT134</t>
  </si>
  <si>
    <t>UOMs and UOM Rules. Product Groups, Adding a Generic Product, Adding a Generic Product (Multiple UOMs)</t>
  </si>
  <si>
    <t>Products</t>
  </si>
  <si>
    <t>Product Setup</t>
  </si>
  <si>
    <t>BT135</t>
  </si>
  <si>
    <t>Adding a Lumber Product (Random Length Parent), Adding a Lumber Product (Each Length Child), Adding a Lumber Product (Random Length - Stocked Lengths), Adding a Lumber Product (Stocked Footage), Adding a Lumber Product (Random Length/Random Width), Adding a Lumber Product (Sheet Goods)</t>
  </si>
  <si>
    <t>Lumber Product Setup</t>
  </si>
  <si>
    <t>BT136</t>
  </si>
  <si>
    <t>Print Labels</t>
  </si>
  <si>
    <t>Prodcuts</t>
  </si>
  <si>
    <t>Label Printing Overview</t>
  </si>
  <si>
    <t>BT137</t>
  </si>
  <si>
    <t>Back Orders, Back Order Release</t>
  </si>
  <si>
    <t>Using Back Orders</t>
  </si>
  <si>
    <t>BT138</t>
  </si>
  <si>
    <t>Stock Counts</t>
  </si>
  <si>
    <t>Stock Management</t>
  </si>
  <si>
    <t>Stock Counting Overview</t>
  </si>
  <si>
    <t>BT140</t>
  </si>
  <si>
    <t>Supplier Returns</t>
  </si>
  <si>
    <t>BT141</t>
  </si>
  <si>
    <t>Stock Invoices</t>
  </si>
  <si>
    <t>Accounts Payable</t>
  </si>
  <si>
    <t>AP Invoices</t>
  </si>
  <si>
    <t>BT142</t>
  </si>
  <si>
    <t>Using AP Invoice Options</t>
  </si>
  <si>
    <t>DCD605</t>
  </si>
  <si>
    <t>Overhead Invoices</t>
  </si>
  <si>
    <t>Overhead, Add Cost and Direct Invoices</t>
  </si>
  <si>
    <t>DCD606</t>
  </si>
  <si>
    <t>Supplier Credit Notes</t>
  </si>
  <si>
    <t>BT147</t>
  </si>
  <si>
    <t>Product Price History/Stock Movement</t>
  </si>
  <si>
    <t>Views</t>
  </si>
  <si>
    <t>BT143</t>
  </si>
  <si>
    <t>Stock Adjustments</t>
  </si>
  <si>
    <t>BT144</t>
  </si>
  <si>
    <t>Stock Transfers</t>
  </si>
  <si>
    <t>BT145</t>
  </si>
  <si>
    <t xml:space="preserve">Introduction to the Epicor Learning Center 
Introduction to the Epicor Learning Center
Desc.: This course will provide an overview of the Training on Demand Learning Center. You will be shown how to navigate within the Learning Management System (LMS) and customize the Home Page. We will address the use of Assignments and Transcripts as well as how to manage personal information including your password. We will also view and search the Course Catalog to find and complete courses. 
Level: Basic 
Length: 14 Minutes 
 </t>
  </si>
  <si>
    <t>Training on Demand</t>
  </si>
  <si>
    <t>Administrators</t>
  </si>
  <si>
    <t>DCD541</t>
  </si>
  <si>
    <t>Creating and Tracking Assignments</t>
  </si>
  <si>
    <t>DCD545</t>
  </si>
  <si>
    <t>Creating Tasks, Accomplishments, Tests and Agendas</t>
  </si>
  <si>
    <t>DCD546</t>
  </si>
  <si>
    <t>Customizing Your Epicor Learning Center Home Page</t>
  </si>
  <si>
    <t>DCD544</t>
  </si>
  <si>
    <t>Epicor Learning Center Navigation for Administrators</t>
  </si>
  <si>
    <t>DCD542</t>
  </si>
  <si>
    <t>Epicor Learning Center User Accounts and Groups</t>
  </si>
  <si>
    <t>DCD543</t>
  </si>
  <si>
    <t>Price Negotiation Tab, Price Calculation Tab, History and Quotes, 
Pricing Options 1 (Lump sum pricing, manual price lines, negotiation discounts)</t>
  </si>
  <si>
    <t>Re-Pricing Prodcuts on Sales Documents</t>
  </si>
  <si>
    <t>DCD625</t>
  </si>
  <si>
    <t>Using Pricing Options</t>
  </si>
  <si>
    <t>DCD632</t>
  </si>
  <si>
    <t>Consolidate Lines and Sections, Sections and Summary Lines</t>
  </si>
  <si>
    <t>Using Sections and Summary Lines</t>
  </si>
  <si>
    <t>DCD631</t>
  </si>
  <si>
    <t>Manual Order Lines (SO) - Overview, Manual Order Lines (PO) - Setup, Manual Order Lines on a Sales Document, V</t>
  </si>
  <si>
    <t xml:space="preserve">Sales   </t>
  </si>
  <si>
    <t>Tips &amp; Tricks</t>
  </si>
  <si>
    <t>Manual Order Line Types (MOLTs) Overview</t>
  </si>
  <si>
    <t>DCD661</t>
  </si>
  <si>
    <t>Additional Cost Charges (SO) - Overview, Additional Cost Charges (PO) - Setup</t>
  </si>
  <si>
    <t>Additional Cost/Charges Overview</t>
  </si>
  <si>
    <t>DCD727</t>
  </si>
  <si>
    <t xml:space="preserve"> </t>
  </si>
  <si>
    <t>Additional Cost Charges on a Sales Document, Additional Cost Charges on a Purchase Document</t>
  </si>
  <si>
    <t>Using Additional Cost/Charges</t>
  </si>
  <si>
    <t>DCD779</t>
  </si>
  <si>
    <t>Stock Warnings - Overview and Handling Options</t>
  </si>
  <si>
    <t>Stock Warnings Overview</t>
  </si>
  <si>
    <t>DCD609</t>
  </si>
  <si>
    <t>Stock Warnings on a Sales Document</t>
  </si>
  <si>
    <t>Using Stock Warnings</t>
  </si>
  <si>
    <t>DCD611</t>
  </si>
  <si>
    <t>Call Off Orders</t>
  </si>
  <si>
    <t>Call Off Orders Overview</t>
  </si>
  <si>
    <t>Call Off Orders Schedules</t>
  </si>
  <si>
    <t>Added Value Operations - Overview, Added Value Operations - Setup</t>
  </si>
  <si>
    <t>Added Value Operations (AVOs) Overview</t>
  </si>
  <si>
    <t>Added Value Operations on a Sales Document</t>
  </si>
  <si>
    <t>Using Added Value Operations (AVOs)</t>
  </si>
  <si>
    <t>Customer Loyalty Programs - Overview, Customer Loyalty Programs - Setup</t>
  </si>
  <si>
    <t>Customer Loyalty Programs Overview</t>
  </si>
  <si>
    <t>Customer Loyalty Programs - Process</t>
  </si>
  <si>
    <t>Using Customer Loyalty Programs</t>
  </si>
  <si>
    <t>Introducing Order Monitor</t>
  </si>
  <si>
    <t>Dispatch &amp; Delivery</t>
  </si>
  <si>
    <t>Order Monitor Overview</t>
  </si>
  <si>
    <t>DCD700</t>
  </si>
  <si>
    <t xml:space="preserve">Using Order Monitor, Advanced Picking - orders for Delivery, Advanced Picking - orders for Collection, Batch Method for Processing Orders </t>
  </si>
  <si>
    <t>Using Order Monitor</t>
  </si>
  <si>
    <t>DCD699</t>
  </si>
  <si>
    <t>Introducing Dispatch and Delivery (aka Journey Planner )</t>
  </si>
  <si>
    <t>Dispatch Delivery Overview</t>
  </si>
  <si>
    <t>DCD703</t>
  </si>
  <si>
    <t>Delivery Areas, Times and Dates Required, Vehicles and Drivers - Setup, Preparing a Delivery</t>
  </si>
  <si>
    <t>Preparing for Dispatch Delivery</t>
  </si>
  <si>
    <t>DCD706</t>
  </si>
  <si>
    <t>Dispatching a Delivery, Starting and Completing a Delivery, Additional Cost/Charge Proration on a Delivery, Delivery Planner Views, Dispatch and Delivery "My Options", Get Directions</t>
  </si>
  <si>
    <t>Dispatching a Delivery</t>
  </si>
  <si>
    <t>DCD709</t>
  </si>
  <si>
    <t>Using Back Orders in Order Monitor</t>
  </si>
  <si>
    <t>Adding additional Deposits or Payments</t>
  </si>
  <si>
    <t>Deposits and Payments</t>
  </si>
  <si>
    <t>DCD689</t>
  </si>
  <si>
    <t>Counter Sales</t>
  </si>
  <si>
    <t>Counter Sales Overview</t>
  </si>
  <si>
    <t>DCD696</t>
  </si>
  <si>
    <t>Remove Elapsed Documents</t>
  </si>
  <si>
    <t>Elapsed Documents Overview</t>
  </si>
  <si>
    <t>DCD690</t>
  </si>
  <si>
    <t xml:space="preserve">Convert Quote to special pricing </t>
  </si>
  <si>
    <t>Using Quotes and Special Prices</t>
  </si>
  <si>
    <t>DCD792</t>
  </si>
  <si>
    <t>Merging/Copying Pos</t>
  </si>
  <si>
    <t>Merging and Copying Pos</t>
  </si>
  <si>
    <t>DCD722</t>
  </si>
  <si>
    <t>Selling Price Changes</t>
  </si>
  <si>
    <t>Using Selling Price Changes</t>
  </si>
  <si>
    <t>DCD801</t>
  </si>
  <si>
    <t>Creating basic promotions</t>
  </si>
  <si>
    <t>Pricing</t>
  </si>
  <si>
    <t>Creating Promotions Overview</t>
  </si>
  <si>
    <t>DCD802</t>
  </si>
  <si>
    <t>Notes, Special Instructions and Text Lines</t>
  </si>
  <si>
    <t>Using Notes, Special Instructions and Text Lines</t>
  </si>
  <si>
    <t>DCD636</t>
  </si>
  <si>
    <t>Copy From</t>
  </si>
  <si>
    <t>Using Copy Options</t>
  </si>
  <si>
    <t>Handling of Credit Controls</t>
  </si>
  <si>
    <t>Using Credit Controls</t>
  </si>
  <si>
    <t>DCD711</t>
  </si>
  <si>
    <t>What's New Release No. 5.5</t>
  </si>
  <si>
    <t>What's New</t>
  </si>
  <si>
    <t>Release No. 5.5</t>
  </si>
  <si>
    <t>What’s New 5.5 – BisTrack Cloud</t>
  </si>
  <si>
    <t>DCD516</t>
  </si>
  <si>
    <t xml:space="preserve">What’s New 5.5 – BisTrack Cloud Signatures and  Attachments </t>
  </si>
  <si>
    <t>DCD525</t>
  </si>
  <si>
    <t>What’s New 5.5 - Competitor Price Capture</t>
  </si>
  <si>
    <t>DCD530</t>
  </si>
  <si>
    <t>What’s New 5.5 - Payment Link</t>
  </si>
  <si>
    <t>DCD517</t>
  </si>
  <si>
    <t>What’s New 5.5 – Using Pricing Planner</t>
  </si>
  <si>
    <t>DCD531</t>
  </si>
  <si>
    <t>What’s New 5.5 - Tile Dashboards</t>
  </si>
  <si>
    <t>DCD534</t>
  </si>
  <si>
    <t>Master Table Setup Training - Product Groups</t>
  </si>
  <si>
    <t>Product Groups Overview</t>
  </si>
  <si>
    <t>Master Table Setup Training - UOMs/UOM Rules</t>
  </si>
  <si>
    <t>Unit of Measure Overview</t>
  </si>
  <si>
    <t>DCD679</t>
  </si>
  <si>
    <t>System Managers Computer Option</t>
  </si>
  <si>
    <t>DCD713</t>
  </si>
  <si>
    <t>System Managers Document Controls</t>
  </si>
  <si>
    <t>DCD715</t>
  </si>
  <si>
    <t>Content Currently Avail?</t>
  </si>
  <si>
    <t>Course Title</t>
  </si>
  <si>
    <t>Misc Notes/Concerns</t>
  </si>
  <si>
    <t>NO</t>
  </si>
  <si>
    <t>Accounts Payable Reports</t>
  </si>
  <si>
    <t>Accounts Receivable Reports</t>
  </si>
  <si>
    <t>Add Timber Pack</t>
  </si>
  <si>
    <t>CRM</t>
  </si>
  <si>
    <t>Video/User Guide</t>
  </si>
  <si>
    <t>Advanced CRM - Calendar</t>
  </si>
  <si>
    <t>Advanced CRM - Campaign Actions</t>
  </si>
  <si>
    <t>Advanced CRM - Campaigns</t>
  </si>
  <si>
    <t>Notepad types and statuses</t>
  </si>
  <si>
    <t>Advanced CRM - Notepads</t>
  </si>
  <si>
    <t>Advanced CRM - Opportunities</t>
  </si>
  <si>
    <t>Advanced CRM - Overview</t>
  </si>
  <si>
    <t>Dispatch and Delivery</t>
  </si>
  <si>
    <t>BT 3.1 (V, PPT)</t>
  </si>
  <si>
    <t>Advanced Picking - orders for Collection</t>
  </si>
  <si>
    <t>Advanced Picking - orders for Delivery</t>
  </si>
  <si>
    <t>Purchasing &amp; Receiving</t>
  </si>
  <si>
    <t>Allocating Purchase Order Numbers and Copy Purchase Orders</t>
  </si>
  <si>
    <t>Allocating Stock from a Purchase Order to a Sales Order</t>
  </si>
  <si>
    <t>BT 3.2 Release Notes/Video</t>
  </si>
  <si>
    <t>Authorized Contact Verification</t>
  </si>
  <si>
    <t>Automatic Average Cost Adjustment Rules</t>
  </si>
  <si>
    <t>Average Cost Adjustment</t>
  </si>
  <si>
    <t>Bank Accounts</t>
  </si>
  <si>
    <t>BT 4.5 User Guide</t>
  </si>
  <si>
    <t>BisTrack Cloud</t>
  </si>
  <si>
    <t xml:space="preserve">Analysis required to determine scope.  </t>
  </si>
  <si>
    <t>BT 4.0 Release Notes/Video</t>
  </si>
  <si>
    <t>BisTrack Display - Overview</t>
  </si>
  <si>
    <t>BisTrack Display - Process</t>
  </si>
  <si>
    <t>BisTrack Display - Setup</t>
  </si>
  <si>
    <t>User Guide 2009</t>
  </si>
  <si>
    <t>BisTrack Mobile - Counting</t>
  </si>
  <si>
    <t>BisTrack Mobile - Delivery</t>
  </si>
  <si>
    <t>User Guide 2010</t>
  </si>
  <si>
    <t>BisTrack Mobile - Order</t>
  </si>
  <si>
    <t>User Guide 2011</t>
  </si>
  <si>
    <t>BisTrack Mobile - Picking</t>
  </si>
  <si>
    <t>User Guide 2013</t>
  </si>
  <si>
    <t>BisTrack Mobile - Receipt</t>
  </si>
  <si>
    <t>User Guide 2007</t>
  </si>
  <si>
    <t xml:space="preserve">BisTrack Mobile - Stock </t>
  </si>
  <si>
    <t>BT 3.2 (V &amp;PPT)</t>
  </si>
  <si>
    <t>Call Off Purchase Orders</t>
  </si>
  <si>
    <t>BT 4.5 Release Notes/Video</t>
  </si>
  <si>
    <t>Cash Account Balances - Overview and Setup</t>
  </si>
  <si>
    <t>Cash Account Balances - Process</t>
  </si>
  <si>
    <t>BT 5.0 Release Notes/Video, ECB</t>
  </si>
  <si>
    <t>Cash Refunds with Manager Authorization - Overview and Setup</t>
  </si>
  <si>
    <t>Cash Refunds with Manager Authorization - Process</t>
  </si>
  <si>
    <t>Consolidate All within Sections, Consolidate within Selected Sections</t>
  </si>
  <si>
    <t>BT 3.2 (V &amp;PPT) - Consolidate Lines Only</t>
  </si>
  <si>
    <t xml:space="preserve">Consolidate Lines and Sections </t>
  </si>
  <si>
    <t>Divisions, Branches, Counties, Countries, Departments</t>
  </si>
  <si>
    <t>Corporate Settings</t>
  </si>
  <si>
    <t>Create Bank Reconciliation Deposit</t>
  </si>
  <si>
    <t xml:space="preserve">Credit and Rebill </t>
  </si>
  <si>
    <t>Business Intelligence</t>
  </si>
  <si>
    <t>Cubes</t>
  </si>
  <si>
    <t>Currencies</t>
  </si>
  <si>
    <t>BT 3.0 PPT</t>
  </si>
  <si>
    <t>Customer - Import Spreadsheet and Importing</t>
  </si>
  <si>
    <t>Coupons and Levels</t>
  </si>
  <si>
    <t>BT 5.0 Release Notes/Video</t>
  </si>
  <si>
    <t>Customer Loyalty Programs</t>
  </si>
  <si>
    <t>Customer Loyalty Programs - Overview</t>
  </si>
  <si>
    <t>Customer Loyalty Programs - Setup</t>
  </si>
  <si>
    <t>BT 3.3 V, ECB</t>
  </si>
  <si>
    <t>Customizing Views</t>
  </si>
  <si>
    <t>Dashboards</t>
  </si>
  <si>
    <t xml:space="preserve">Analysis required to determine scope. </t>
  </si>
  <si>
    <t>Delivery Areas, Times and Dates Required</t>
  </si>
  <si>
    <t>Include information on Auto Text</t>
  </si>
  <si>
    <t xml:space="preserve">Delivery Instructions and Document Notes </t>
  </si>
  <si>
    <t>Delivery Planner Views</t>
  </si>
  <si>
    <t>Dispatch and Delivery "My Options"</t>
  </si>
  <si>
    <t>BT 2.8 User Guide</t>
  </si>
  <si>
    <t>Document Control</t>
  </si>
  <si>
    <t>Changing the incoming documents, Resending the outgoing documents, Troubleshooting issues with documents</t>
  </si>
  <si>
    <t>eBusiness</t>
  </si>
  <si>
    <t xml:space="preserve">EDI </t>
  </si>
  <si>
    <t>Various User Guides.</t>
  </si>
  <si>
    <t>Electronic Payment Processing (Debit, Credit, Gift Cards)</t>
  </si>
  <si>
    <t>Will require a variety of videos depending on method being used (i.e. Shift4, Ingenico, etc.)</t>
  </si>
  <si>
    <t>Email Templates</t>
  </si>
  <si>
    <t>Enable/Disable Delivery Charges</t>
  </si>
  <si>
    <t>Entering a Works Order - Cutting Operation</t>
  </si>
  <si>
    <t>Entering a Works Order - Manufactured Goods (Doors/Windows)</t>
  </si>
  <si>
    <t>Entering a Works Order - Millwork</t>
  </si>
  <si>
    <t>Entering a Works Order - Treating</t>
  </si>
  <si>
    <t>Entering a Works Order (work done elsewhere)</t>
  </si>
  <si>
    <t>Entering a Works Order from a Sales Order</t>
  </si>
  <si>
    <t>From Overhead and Direct AP invoices, Debit Notes.</t>
  </si>
  <si>
    <t xml:space="preserve">Entering Other Supplier Credit Notes </t>
  </si>
  <si>
    <t>Entering Supplier Credit Notes from Supplier Return</t>
  </si>
  <si>
    <t>Entering Supplier Credit Notes without Supplier Return</t>
  </si>
  <si>
    <t>My Options, Change Password, Change Branch</t>
  </si>
  <si>
    <t>File Tab</t>
  </si>
  <si>
    <t>Financial</t>
  </si>
  <si>
    <t>Financial Calendar Setup</t>
  </si>
  <si>
    <t>Financial Interface Setup to GP</t>
  </si>
  <si>
    <t>Reports used for GL reconciliation purposes.</t>
  </si>
  <si>
    <t>BT 2.7 Financial Reconciliation Guide</t>
  </si>
  <si>
    <t>Financial Reports</t>
  </si>
  <si>
    <t>Find Cash Account Order</t>
  </si>
  <si>
    <t>Finding Purchase Orders</t>
  </si>
  <si>
    <t>Finding Stock Receipts</t>
  </si>
  <si>
    <t>Form Designer</t>
  </si>
  <si>
    <t>Generate Supplier Return from Credit Note/Cash Refund</t>
  </si>
  <si>
    <t>UOMs, Each products</t>
  </si>
  <si>
    <t>Generic Products on a Sales Document</t>
  </si>
  <si>
    <t>Include Direction Source (System Manager - General View option)</t>
  </si>
  <si>
    <t>Get Directions</t>
  </si>
  <si>
    <t>Release Notes</t>
  </si>
  <si>
    <t>Gift Cards - Overview</t>
  </si>
  <si>
    <t>Gift Cards - Process</t>
  </si>
  <si>
    <t>Gift Cards - Setup</t>
  </si>
  <si>
    <t>GL Code Validation</t>
  </si>
  <si>
    <t>GL Codes</t>
  </si>
  <si>
    <t>Insert Product, Resort Order, Copy Line</t>
  </si>
  <si>
    <t>BT 3.3 User Guide/Release Notes/PPT</t>
  </si>
  <si>
    <t>Installed Sales - Overview</t>
  </si>
  <si>
    <t>System Options, Sales Tax, MOLTs,  Schedules</t>
  </si>
  <si>
    <t>Installed Sales - Setup</t>
  </si>
  <si>
    <t>Installed Sales - Setup Contracts</t>
  </si>
  <si>
    <t>Installed Sales - Setup Job Accounts</t>
  </si>
  <si>
    <t>Find Documents, Related Documents, Contract Invoicing Report, Balancing Report</t>
  </si>
  <si>
    <t>Installed Sales - Views and Reports</t>
  </si>
  <si>
    <t>Shipping and Billing Transactions</t>
  </si>
  <si>
    <t>Installed Sales Transactions - Accrued AR</t>
  </si>
  <si>
    <t>Installed Sales Transactions - Credit Notes</t>
  </si>
  <si>
    <t>Installed Sales Transactions - Work-in-Progress</t>
  </si>
  <si>
    <t>Introducing Accounts Payable</t>
  </si>
  <si>
    <t>Customer Financials and Statistics tab of Customer Properties and associated views from buttons.</t>
  </si>
  <si>
    <t>Introducing Accounts Receivable</t>
  </si>
  <si>
    <t>Order status and processing cycle.</t>
  </si>
  <si>
    <t>Inventory Reporting</t>
  </si>
  <si>
    <t>Kits</t>
  </si>
  <si>
    <t>BT 5.0 User Guide/PPT/Release Notes and Video</t>
  </si>
  <si>
    <t>Kits - Manufactured</t>
  </si>
  <si>
    <t>Analysis required to determine scope.  Estimate 8 to 10 videos.</t>
  </si>
  <si>
    <t>BT 2.8 User Guide/Release Notes and Videos</t>
  </si>
  <si>
    <t>Kits - Non Manufactured</t>
  </si>
  <si>
    <t>Analysis required to determine scope.  Estimate 4 to 6 videos.</t>
  </si>
  <si>
    <t>??</t>
  </si>
  <si>
    <t>Kits - Purchased</t>
  </si>
  <si>
    <t>Not sure of any existing material related to this method.  Analysis required to determine scope.</t>
  </si>
  <si>
    <t>Label Printing</t>
  </si>
  <si>
    <t>Line Notes, Instructions, Text Lines</t>
  </si>
  <si>
    <t>Link to GP Setup</t>
  </si>
  <si>
    <t>UOMs, Sheet, Random Length, Parent/Child, Linear Foot, etc.</t>
  </si>
  <si>
    <t>Lumber Products on a Sales Document</t>
  </si>
  <si>
    <t>Planning</t>
  </si>
  <si>
    <t>Machines and Machine Groups</t>
  </si>
  <si>
    <t>Supplier Invoices on Hold, Messages to Purchasing Agents, Monitoring Invoices</t>
  </si>
  <si>
    <t>Managing Supplier Invoices</t>
  </si>
  <si>
    <t>Matrix Style Pricing</t>
  </si>
  <si>
    <t>Merging Purchase Orders</t>
  </si>
  <si>
    <t>Messages (My Messages)</t>
  </si>
  <si>
    <t>BT 2.5 User Guide</t>
  </si>
  <si>
    <t>Messaging</t>
  </si>
  <si>
    <t>My Options</t>
  </si>
  <si>
    <t>My Schedule</t>
  </si>
  <si>
    <t>Quick Entry, Qty and Price, Qty Only</t>
  </si>
  <si>
    <t>BT 3.3 Release Notes/Video</t>
  </si>
  <si>
    <t>Options for entering Qty and Price</t>
  </si>
  <si>
    <t>Notes, Supplier, Shipping, Status Summary, Transport Booking</t>
  </si>
  <si>
    <t>Other Tabs for Entering Purchase Orders</t>
  </si>
  <si>
    <t>BT 4.0 User Guide (Outlook 2013)</t>
  </si>
  <si>
    <t>Outlook Integration</t>
  </si>
  <si>
    <t>Overhead Purchase Orders - Overview</t>
  </si>
  <si>
    <t>Overhead Purchase Orders - Process</t>
  </si>
  <si>
    <t>Overhead Purchase Orders - Setup</t>
  </si>
  <si>
    <t>Include Allocating a Sales Order number</t>
  </si>
  <si>
    <t>ECB, BT 3.2  (V &amp;PPT)</t>
  </si>
  <si>
    <t>Parking and Order</t>
  </si>
  <si>
    <t>Payment Methods</t>
  </si>
  <si>
    <t>Preparing a Delivery</t>
  </si>
  <si>
    <t>Price Bands on a Sales Document</t>
  </si>
  <si>
    <t>Price Bands Overview and Setup</t>
  </si>
  <si>
    <t>Price Calculation Tab, History and Quotes</t>
  </si>
  <si>
    <t>Price Enquiry</t>
  </si>
  <si>
    <t>Price Group Rules</t>
  </si>
  <si>
    <t>Selling Price, Total Price, Profit, Margin %, Selling Price UOM, Line Discounts, Showing Cost and Margin Info</t>
  </si>
  <si>
    <t>Price Negotiation Tab</t>
  </si>
  <si>
    <t>Introduction Selling and Buying Price Rules</t>
  </si>
  <si>
    <t>Pricing - Overview</t>
  </si>
  <si>
    <t>Lump sum pricing, manual price lines, negotiation discounts</t>
  </si>
  <si>
    <t>Pricing Options 1</t>
  </si>
  <si>
    <t>Price profiles, price rules, restore calculated price</t>
  </si>
  <si>
    <t>Pricing Options 2</t>
  </si>
  <si>
    <t>Product Batches - Overview and Setup</t>
  </si>
  <si>
    <t>Product Batches - Process</t>
  </si>
  <si>
    <t>Products - Import Spreadsheet and Importing</t>
  </si>
  <si>
    <t>Products - Overview</t>
  </si>
  <si>
    <t>Profile Designer</t>
  </si>
  <si>
    <t>Promotions</t>
  </si>
  <si>
    <t>Purchasing Cycle and Supplier Invoicing</t>
  </si>
  <si>
    <t>Purchasing Functions Linked to Sales - Overview</t>
  </si>
  <si>
    <t>Purchasing Reports</t>
  </si>
  <si>
    <t>Quantity Breaks</t>
  </si>
  <si>
    <t>Receiving a Purchase Order in Advance</t>
  </si>
  <si>
    <t>Receiving Reports</t>
  </si>
  <si>
    <t>Report Server</t>
  </si>
  <si>
    <t>Repricing Sales Orders and Maintaining Pricing</t>
  </si>
  <si>
    <t>Reservations</t>
  </si>
  <si>
    <t>Sales Reps and Sales Areas</t>
  </si>
  <si>
    <t>Scan Track</t>
  </si>
  <si>
    <t>Release Notes/Videos?</t>
  </si>
  <si>
    <t>Scheduling</t>
  </si>
  <si>
    <t>Sections and Summary Lines</t>
  </si>
  <si>
    <t>Smart Views</t>
  </si>
  <si>
    <t>Special Prices</t>
  </si>
  <si>
    <t>SQL Reporting Services</t>
  </si>
  <si>
    <t>Standard Reports</t>
  </si>
  <si>
    <t>Starting and Completing a Delivery</t>
  </si>
  <si>
    <t>Stock Counting - Overview</t>
  </si>
  <si>
    <t>Stock Counting - Process</t>
  </si>
  <si>
    <t>Stock Counting - Setup</t>
  </si>
  <si>
    <t>Stock Receipt Adjustments</t>
  </si>
  <si>
    <t>Generating a stock valuation</t>
  </si>
  <si>
    <t>Stock Valuation - New Stock Valuation</t>
  </si>
  <si>
    <t>Stock Valuation - Overview</t>
  </si>
  <si>
    <t xml:space="preserve">Stock Valuation Reconciliation, troubleshooting discrepancies. </t>
  </si>
  <si>
    <t>Stock Valuation - Reports</t>
  </si>
  <si>
    <t>Substitute Product</t>
  </si>
  <si>
    <t>Suggested Order Auto Schedule</t>
  </si>
  <si>
    <t>Suggested Order Batches Browser</t>
  </si>
  <si>
    <t>Suggested Order Line Browser for Editing Suggestions</t>
  </si>
  <si>
    <t>Weighting</t>
  </si>
  <si>
    <t>Suggested Ordering - Add New and Generate - Based on Sales</t>
  </si>
  <si>
    <t>Suggested Ordering - Add New and Generate - Based on Usage</t>
  </si>
  <si>
    <t>Methods available and deciding on appropriate one to use.</t>
  </si>
  <si>
    <t>Suggested Ordering - Overview</t>
  </si>
  <si>
    <t>Suggested Ordering - Setup</t>
  </si>
  <si>
    <t>Supplier Invoice Browser</t>
  </si>
  <si>
    <t>Supplier Invoices with Variances</t>
  </si>
  <si>
    <t>System Options</t>
  </si>
  <si>
    <t>Template Orders</t>
  </si>
  <si>
    <t>Templates</t>
  </si>
  <si>
    <t>Ticketed Stock Counting - Overview</t>
  </si>
  <si>
    <t>Ticketed Stock Counting - Process</t>
  </si>
  <si>
    <t>Ticketed Stock Counting - Setup</t>
  </si>
  <si>
    <t>User Guide 2008</t>
  </si>
  <si>
    <t>Transport Booking/3rd Party Freight</t>
  </si>
  <si>
    <t>Order Statuses, Setting Criteria, Viewing Results, Selecting for Collection/Delivery.</t>
  </si>
  <si>
    <t>Vehicles and Drivers - Setup</t>
  </si>
  <si>
    <t>View Packs</t>
  </si>
  <si>
    <t>View Stock Allocations</t>
  </si>
  <si>
    <t>View Stock Transactions</t>
  </si>
  <si>
    <t xml:space="preserve">Web Track </t>
  </si>
  <si>
    <t>Works Orders - Overview</t>
  </si>
  <si>
    <t>SYSTEM ADMINISTRATOR</t>
  </si>
  <si>
    <t>AP MANAGER</t>
  </si>
  <si>
    <t>INVENTORY MANAGER</t>
  </si>
  <si>
    <t>PURCHASING CLERK</t>
  </si>
  <si>
    <t>CONTRACTOR SALES</t>
  </si>
  <si>
    <t>STORE MANAGER</t>
  </si>
  <si>
    <t>RECEIVING CLERK</t>
  </si>
  <si>
    <t>AR MANAGER</t>
  </si>
  <si>
    <t>AR CLERK</t>
  </si>
  <si>
    <t>AP CLERK</t>
  </si>
  <si>
    <t>PURCHASING MANAGER</t>
  </si>
  <si>
    <t>GL CLERK</t>
  </si>
  <si>
    <t>GL MANAGER</t>
  </si>
  <si>
    <t>INVENTORY CLERK</t>
  </si>
  <si>
    <t>OWNER</t>
  </si>
  <si>
    <t>POS MANAGER</t>
  </si>
  <si>
    <t>PAYROLL MANAGER</t>
  </si>
  <si>
    <t>RECEIVING MANAGER</t>
  </si>
  <si>
    <t>Advanced CRM</t>
  </si>
  <si>
    <t>S</t>
  </si>
  <si>
    <t>Release 4.0 enhancements</t>
  </si>
  <si>
    <t>Calendar</t>
  </si>
  <si>
    <t>Campaign Actions</t>
  </si>
  <si>
    <t>Campaigns</t>
  </si>
  <si>
    <t>Notepads</t>
  </si>
  <si>
    <t>Opportunities</t>
  </si>
  <si>
    <t>Adding attachments to documents</t>
  </si>
  <si>
    <t>Adding Attachments</t>
  </si>
  <si>
    <t>I</t>
  </si>
  <si>
    <t>Keyboard alternatives to using the mouse, system and product options to speed up order entry</t>
  </si>
  <si>
    <t>Keyboard and System Shortcuts</t>
  </si>
  <si>
    <t>B</t>
  </si>
  <si>
    <t>My Messages, Sending, Rules</t>
  </si>
  <si>
    <t>Using Messages</t>
  </si>
  <si>
    <t>Message Rules Instructions Manual</t>
  </si>
  <si>
    <t>View tab, column widths, moving coloumns, sorting columns, Group By</t>
  </si>
  <si>
    <t>ECB video</t>
  </si>
  <si>
    <t>System option and using View Transaction Lock option</t>
  </si>
  <si>
    <t>Viewing Transaction Locks</t>
  </si>
  <si>
    <t>Release 3.3 enhancements</t>
  </si>
  <si>
    <t>Logging in, navigating, cards, text fields</t>
  </si>
  <si>
    <t>BT Cloud</t>
  </si>
  <si>
    <t>BisTrack Cloud Overview</t>
  </si>
  <si>
    <t>Entering quick orders, quotes, specials, find documents</t>
  </si>
  <si>
    <t>BisTrack Cloud Sales Transactions</t>
  </si>
  <si>
    <t>Look up, properties, views available</t>
  </si>
  <si>
    <t>BisTrack Cloud Customers, Contacts and Products</t>
  </si>
  <si>
    <t>Notepads, Advanced CRM, Business intelligence</t>
  </si>
  <si>
    <t>BisTrack Cloud Other Functionality</t>
  </si>
  <si>
    <t>BT Mobile</t>
  </si>
  <si>
    <t>BisTrack Mobile Overview</t>
  </si>
  <si>
    <t>BisTrack Mobile Counting</t>
  </si>
  <si>
    <t>BisTrack Mobile Delivery</t>
  </si>
  <si>
    <t>BisTrack Mobile Order</t>
  </si>
  <si>
    <t>BisTrack Mobile Picking</t>
  </si>
  <si>
    <t>BisTrack Mobile Receipt</t>
  </si>
  <si>
    <t xml:space="preserve">BisTrack Mobile Stock </t>
  </si>
  <si>
    <t>Groupings, Properties, User Access, Schedules, Exporting</t>
  </si>
  <si>
    <t>Reports Overview</t>
  </si>
  <si>
    <t>Adding a Cube, Cube Properties, Data Cube Viewer</t>
  </si>
  <si>
    <t>Using Cubes</t>
  </si>
  <si>
    <t>A</t>
  </si>
  <si>
    <t>Likely more than 1 video; see Release videos</t>
  </si>
  <si>
    <t>Customer properties Contacts tab settings</t>
  </si>
  <si>
    <t>Contacts Tab</t>
  </si>
  <si>
    <t>Customer properties Accounts and Invoicing tabs settings</t>
  </si>
  <si>
    <t>Accounts and Invoicing Tabs</t>
  </si>
  <si>
    <t>Customer properties Options and Notes tabs settings</t>
  </si>
  <si>
    <t>Options and Notes Tabs</t>
  </si>
  <si>
    <t>Customer properties Financial tab settings</t>
  </si>
  <si>
    <t>Financial Tab</t>
  </si>
  <si>
    <t>Notepad cases, creating notepads, notepad properties, messages</t>
  </si>
  <si>
    <t>Using Notepads</t>
  </si>
  <si>
    <t>Taiga PPT (6 Accounts)</t>
  </si>
  <si>
    <t>Adding job accounts to a customers acct, Jobs view, Financials, Payments</t>
  </si>
  <si>
    <t>Customers with Job Accounts</t>
  </si>
  <si>
    <t>Adding a new calendar year</t>
  </si>
  <si>
    <t>Financial Calendar</t>
  </si>
  <si>
    <t>Exporting financial data, financial support, report adjustment.</t>
  </si>
  <si>
    <t>Financial Exports</t>
  </si>
  <si>
    <t>Installed Sales</t>
  </si>
  <si>
    <t>Installed Sales Overview</t>
  </si>
  <si>
    <t>BT 3.3 User Guide</t>
  </si>
  <si>
    <t>Options, contracts, job accounts</t>
  </si>
  <si>
    <t>Installed Sales Setup</t>
  </si>
  <si>
    <t>Shipping, Accrued AR, WIP, Credit Notes</t>
  </si>
  <si>
    <t>Entering Installed Sales Transactions</t>
  </si>
  <si>
    <t>Contracts setup</t>
  </si>
  <si>
    <t>Adding Contracts</t>
  </si>
  <si>
    <t>Complete Contract, views and reports</t>
  </si>
  <si>
    <t>Completing a Contract</t>
  </si>
  <si>
    <t>Kits types, adding to so, Kit Stock Enquiry</t>
  </si>
  <si>
    <t>Kits Overview</t>
  </si>
  <si>
    <t>Non-manufactured kits</t>
  </si>
  <si>
    <t>Adding Non-Manufactured Kits</t>
  </si>
  <si>
    <t>Likely more than 1 video</t>
  </si>
  <si>
    <t>Manufactured kits</t>
  </si>
  <si>
    <t>Adding Manufactured Kits</t>
  </si>
  <si>
    <t>Likely more than 1 video, Release 4.5 Enhancements</t>
  </si>
  <si>
    <t>Bill of Material Kits</t>
  </si>
  <si>
    <t>Adding Bill of Material Kits</t>
  </si>
  <si>
    <t>Adding a Non-manufactured kit to a sales order</t>
  </si>
  <si>
    <t>Using Non-Manufactured Kits</t>
  </si>
  <si>
    <t>Adding a Manufactured kit to a sales order</t>
  </si>
  <si>
    <t>Using Manufactured Kits</t>
  </si>
  <si>
    <t>Adding a Bill of Material Kit to a sales order</t>
  </si>
  <si>
    <t>Using Bill of Material Kits</t>
  </si>
  <si>
    <t>Scanning options for Order Monitor</t>
  </si>
  <si>
    <t>Order Monitor</t>
  </si>
  <si>
    <t>Using Batch Update</t>
  </si>
  <si>
    <t>Release 3.2 enhancements</t>
  </si>
  <si>
    <t>Views, adding notepads, options, maintenance</t>
  </si>
  <si>
    <t>My Calendar</t>
  </si>
  <si>
    <t>Maintaining Selling Price Rules</t>
  </si>
  <si>
    <t>Pricing ppt and lesson plan</t>
  </si>
  <si>
    <t>Company and Branch prices, selling bands, Customer Price Profiles</t>
  </si>
  <si>
    <t>Pricing Basics</t>
  </si>
  <si>
    <t>Rules by Price Profile, Price Band, Product Group and Price Group</t>
  </si>
  <si>
    <t>Selling Price Rules</t>
  </si>
  <si>
    <t>Pricing ppt and lesson plan, Release 4.0 Enhancements</t>
  </si>
  <si>
    <t>Rules by Price Profile and Product Group, Price Profile and Product</t>
  </si>
  <si>
    <t>Matrix Style Price Rules</t>
  </si>
  <si>
    <t>Review promotion types other than Sale Price</t>
  </si>
  <si>
    <t>Creating Promotions (Non-Sale Price)</t>
  </si>
  <si>
    <t>Quantity Price Break Rules</t>
  </si>
  <si>
    <t>Purpose, Adding a rule, using on sales transaction</t>
  </si>
  <si>
    <t>Using Selling Price Rules</t>
  </si>
  <si>
    <t>Repricing a Sales Order to Price Rule or Profile</t>
  </si>
  <si>
    <t>Importing products from a spreadsheet</t>
  </si>
  <si>
    <t>Importing Products</t>
  </si>
  <si>
    <t>Tally, Packs, Tally and Pack Calculator, Find Packs, Tagged and Non-Tagged Packs</t>
  </si>
  <si>
    <t>Lumber Tallys and Packs Overview</t>
  </si>
  <si>
    <t>Taiga PPT (1a Sales), Release 4.5 Enhancements</t>
  </si>
  <si>
    <t>Stock movement, stock buckets, stock information tabs, view allocations, view transactions</t>
  </si>
  <si>
    <t>Stock Information Overview</t>
  </si>
  <si>
    <t>Taiga PPT (5 Stock Management)</t>
  </si>
  <si>
    <t>Vendor managed inventory</t>
  </si>
  <si>
    <t xml:space="preserve">VMI Overview </t>
  </si>
  <si>
    <t>BT VMI Instruction (pdf in Taiga folder)</t>
  </si>
  <si>
    <t>VMI Setup</t>
  </si>
  <si>
    <t>Product properties Stock Options tab settings</t>
  </si>
  <si>
    <t>Stock Options Tab</t>
  </si>
  <si>
    <t>Product properties Branch Stock Options tab settings</t>
  </si>
  <si>
    <t>Branch Stock Options Tab</t>
  </si>
  <si>
    <t>Product properties Buying tab settings</t>
  </si>
  <si>
    <t>Buying Tab</t>
  </si>
  <si>
    <t>Product properties Selling tab settings</t>
  </si>
  <si>
    <t>Selling Tab</t>
  </si>
  <si>
    <t>Product properties Prices tab settings</t>
  </si>
  <si>
    <t>Prices Tab</t>
  </si>
  <si>
    <t>Related products - Drywall example</t>
  </si>
  <si>
    <t>Setting Related Products</t>
  </si>
  <si>
    <t xml:space="preserve">Product Information tab </t>
  </si>
  <si>
    <t>Product Information</t>
  </si>
  <si>
    <t>Product Sets and Related Products</t>
  </si>
  <si>
    <t>Related Products</t>
  </si>
  <si>
    <t>Options button, Qty setting, Columns (RL products)</t>
  </si>
  <si>
    <t>Tally, Packs, entering onto Sales and Purchase documents, picking packs (tagged and non-tagged), pack adjustments</t>
  </si>
  <si>
    <t>Using Lumber Tallys and Packs</t>
  </si>
  <si>
    <t>Taiga PPT (1a Sales and 3 DD Picking, 1 Purchase Order, 2 Stock Receipts, 5 Stock Mgmnt)</t>
  </si>
  <si>
    <t>Memo Quantity Input</t>
  </si>
  <si>
    <t>Using Memo Quantity Input</t>
  </si>
  <si>
    <t>Using VMI</t>
  </si>
  <si>
    <t>What are they, how to set up cost-controlled products, using on a PO, SR and SO.</t>
  </si>
  <si>
    <t>Using Cost-Controlled Products</t>
  </si>
  <si>
    <t>Overview, setup and browser</t>
  </si>
  <si>
    <t>Suggested Order Overview</t>
  </si>
  <si>
    <t>Suggested ordering line browser, editing, generating orders, schedule</t>
  </si>
  <si>
    <t>Generating Suggested Orders</t>
  </si>
  <si>
    <t>Shipping and 3rd party freight</t>
  </si>
  <si>
    <t>Using 3rd Party Freight</t>
  </si>
  <si>
    <t>Prorating freight over multiple POs/SRs</t>
  </si>
  <si>
    <t>Using Additional Cost/Charge Proration</t>
  </si>
  <si>
    <t>Taiga PPT (2 Freight)</t>
  </si>
  <si>
    <t>Stock Receipts in Advance</t>
  </si>
  <si>
    <t>Taiga PPT (2 Stock Receipts</t>
  </si>
  <si>
    <t>Modifying costs and quanties on a SR after it has been received.</t>
  </si>
  <si>
    <t>Incoming, Changing the incoming documents</t>
  </si>
  <si>
    <t>eBusiness for Purchasing</t>
  </si>
  <si>
    <t>BT EDI Operational Instructions Manual</t>
  </si>
  <si>
    <t>Overhead suppliers and entering a OH PO, Receiving</t>
  </si>
  <si>
    <t>Using Overhead Purchase Orders</t>
  </si>
  <si>
    <t>Add New based on Sales and Usage</t>
  </si>
  <si>
    <t xml:space="preserve">Adding New Suggested Orders </t>
  </si>
  <si>
    <t>Release 3.3, 4.0 enhancements</t>
  </si>
  <si>
    <t>Buying Price Rules, VMI Rules, Supplier Retrospective Discounts, Supplier Support Agreements</t>
  </si>
  <si>
    <t>Buying Price Rules</t>
  </si>
  <si>
    <t>Overview and entering a template order, convert to sales order</t>
  </si>
  <si>
    <t>Using Template Orders</t>
  </si>
  <si>
    <t>Scheduling AVOs, use of machines and production times</t>
  </si>
  <si>
    <t>AVO Scheduling</t>
  </si>
  <si>
    <t>Using Reservations</t>
  </si>
  <si>
    <t>Entering and saving a bank reconciliation</t>
  </si>
  <si>
    <t>Creating Bank Reconciliation Deposit</t>
  </si>
  <si>
    <t>Outgoing, Resending the outgoing documents, troubleshooting</t>
  </si>
  <si>
    <t>eBusiness for Selling</t>
  </si>
  <si>
    <t>Taiga PPT (6 EDI) BT EDI Operational Instructions Manual</t>
  </si>
  <si>
    <t>System options to force verify of photo/signature on contact name verification, limit contacts to those based at delivery address, display order contact from customer/customer delivery address.</t>
  </si>
  <si>
    <t>Schedule tab</t>
  </si>
  <si>
    <t>Call Off Orders Scheduling</t>
  </si>
  <si>
    <t>Overview, setup and transactions using a cash account balance</t>
  </si>
  <si>
    <t>Using Cash Account Balances</t>
  </si>
  <si>
    <t>Overview, set up and entering a cash refund requiring manager authorization</t>
  </si>
  <si>
    <t>Manager Authorization on Cash Refunds</t>
  </si>
  <si>
    <t>Overview, setup and using on transactions</t>
  </si>
  <si>
    <t>Gift Cards</t>
  </si>
  <si>
    <t>Options for using Price Enquiry window</t>
  </si>
  <si>
    <t>Using Price Enquiry</t>
  </si>
  <si>
    <t>Adding a Price List</t>
  </si>
  <si>
    <t>Using Price Lists</t>
  </si>
  <si>
    <t>Quick Products setup and using in order entry.</t>
  </si>
  <si>
    <t>Quick Products</t>
  </si>
  <si>
    <t>Release 5.5 enhancements</t>
  </si>
  <si>
    <t>Setting up Auto Delivery Charges, entering on a sales or purchasing transaction.</t>
  </si>
  <si>
    <t>Sales/Purchasing</t>
  </si>
  <si>
    <t>Automatic Delivery Charges</t>
  </si>
  <si>
    <t>Release 3.0 enhancements</t>
  </si>
  <si>
    <t>Overview and setup</t>
  </si>
  <si>
    <t>Product Batches Overview</t>
  </si>
  <si>
    <t>BT 4.5 Release Notes/Video/PDF</t>
  </si>
  <si>
    <t>Scan Track Overview</t>
  </si>
  <si>
    <t>Stock Valuation Overview</t>
  </si>
  <si>
    <t>Ticketed stock count</t>
  </si>
  <si>
    <t>Ticketed Stock Counting Overview</t>
  </si>
  <si>
    <t>Transactions using Product Batches</t>
  </si>
  <si>
    <t>Using Product Batches</t>
  </si>
  <si>
    <t>Using Scan Track</t>
  </si>
  <si>
    <t>New stock valuation, reports Inventory Reconciliation Report</t>
  </si>
  <si>
    <t>Using Stock Valuations</t>
  </si>
  <si>
    <t>Using Ticketed Stock Counting</t>
  </si>
  <si>
    <t>Stock Reports</t>
  </si>
  <si>
    <t>Supplier properties Contacts tab settings</t>
  </si>
  <si>
    <t>Supplier properties Options and Purchasing tabs settings</t>
  </si>
  <si>
    <t>Options and Purchasing Tabs</t>
  </si>
  <si>
    <t>Supplier properties Notes and Notepad tabs settings</t>
  </si>
  <si>
    <t>Notes and Notepad Tabs</t>
  </si>
  <si>
    <t>System manager setup and using</t>
  </si>
  <si>
    <t>System Options settings, Browser window</t>
  </si>
  <si>
    <t>eBusiness Overview</t>
  </si>
  <si>
    <t>Taiga PPT (6 EDI), BT EDI Operational Instructions Manual</t>
  </si>
  <si>
    <t>Profile Designer Overview</t>
  </si>
  <si>
    <t>Using Profile Designer</t>
  </si>
  <si>
    <t>Audit setup and view audit log</t>
  </si>
  <si>
    <t>Using Audit Information</t>
  </si>
  <si>
    <t>Web Track</t>
  </si>
  <si>
    <t>Web Track Overview</t>
  </si>
  <si>
    <t>Setting up to use Web Track.</t>
  </si>
  <si>
    <t>Web Track Setup</t>
  </si>
  <si>
    <t>Transactions in Web Track</t>
  </si>
  <si>
    <t>Using Web Track</t>
  </si>
  <si>
    <t>Works Orders</t>
  </si>
  <si>
    <t>BisTrack Works Orders Overview</t>
  </si>
  <si>
    <t>AVOs, External, Work Flows, Costing</t>
  </si>
  <si>
    <t>Works Orders Processes and Costing</t>
  </si>
  <si>
    <t>For Cutting, Treating, Millwork</t>
  </si>
  <si>
    <t xml:space="preserve">Using Works Orders </t>
  </si>
  <si>
    <t>Machines, Machine Groups, Add work to schedule, views, options</t>
  </si>
  <si>
    <t>Using Schedules</t>
  </si>
  <si>
    <t xml:space="preserve">Release 4.5 Enhancements </t>
  </si>
  <si>
    <t>Analysis Req'd</t>
  </si>
  <si>
    <t>Rating</t>
  </si>
  <si>
    <t>Resources/Notes</t>
  </si>
  <si>
    <t>DISPATCH/WAREHOUSE MANAGER</t>
  </si>
  <si>
    <t>DCD846</t>
  </si>
  <si>
    <t xml:space="preserve">DCD861 </t>
  </si>
  <si>
    <t>DCD866</t>
  </si>
  <si>
    <t>DCD868</t>
  </si>
  <si>
    <t>Using Loyalty Coupons</t>
  </si>
  <si>
    <t>Completed SMB Storyboards</t>
  </si>
  <si>
    <t>Completed SMB Documentation</t>
  </si>
  <si>
    <t>SMB</t>
  </si>
  <si>
    <t>Getting Started with BisTrack (Administrator)</t>
  </si>
  <si>
    <t>Getting Started with BisTrack (Learner)</t>
  </si>
  <si>
    <t>BisTrack System Setup</t>
  </si>
  <si>
    <t>BisTrack Customers, Suppliers and  Products</t>
  </si>
  <si>
    <t>BisTrack Sales Fundamentals</t>
  </si>
  <si>
    <t>BisTrack Additional Sales Functions</t>
  </si>
  <si>
    <t>BisTrack Purchasing &amp; Receiving Processes</t>
  </si>
  <si>
    <t>BisTrack Accounts Payable Functions</t>
  </si>
  <si>
    <t>BisTrack Accounts Receivable Functions</t>
  </si>
  <si>
    <t>BisTrack Stock Management Functions</t>
  </si>
  <si>
    <t>KOD In Progress</t>
  </si>
  <si>
    <t>KOD Complete</t>
  </si>
  <si>
    <t xml:space="preserve">Using Stock Counting with Tickets </t>
  </si>
  <si>
    <t>DCD879</t>
  </si>
  <si>
    <t xml:space="preserve">Using Stock Counting with Count Sheets  </t>
  </si>
  <si>
    <t>DCD885</t>
  </si>
  <si>
    <t>Projected Completion Date</t>
  </si>
  <si>
    <t>Priority</t>
  </si>
  <si>
    <t>HIGH</t>
  </si>
  <si>
    <t>DCD973</t>
  </si>
  <si>
    <t xml:space="preserve">Setup Delivery Areas   </t>
  </si>
  <si>
    <t xml:space="preserve">Setup Customer Types   </t>
  </si>
  <si>
    <t xml:space="preserve">Setup Customer Payment terms   </t>
  </si>
  <si>
    <t xml:space="preserve">Setup Customer Price Profiles   </t>
  </si>
  <si>
    <t xml:space="preserve">Setup Sales Reps   </t>
  </si>
  <si>
    <t>DCD923</t>
  </si>
  <si>
    <t>Using Added Value Operations on Sale Documents</t>
  </si>
  <si>
    <t>Using Call Off Order Schedules</t>
  </si>
  <si>
    <t>DCD948</t>
  </si>
  <si>
    <t>DCD928</t>
  </si>
  <si>
    <t xml:space="preserve">BisTrack Customer Loyalty Game </t>
  </si>
  <si>
    <t>DCD961</t>
  </si>
  <si>
    <t>DCD791</t>
  </si>
  <si>
    <t>DCD1005</t>
  </si>
  <si>
    <t>DCD1020</t>
  </si>
  <si>
    <t>Using Notepad Cases</t>
  </si>
  <si>
    <t>DCD1021</t>
  </si>
  <si>
    <t>Adding GL codes to MOLT’s AVO’s and Reason Codes</t>
  </si>
  <si>
    <t>Financial Interface</t>
  </si>
  <si>
    <t>Financial Export Summary</t>
  </si>
  <si>
    <t>Reports</t>
  </si>
  <si>
    <t xml:space="preserve">Tammy Boles </t>
  </si>
  <si>
    <t>Agenda Title</t>
  </si>
  <si>
    <t>Epicor Learning Center Learner Agenda</t>
  </si>
  <si>
    <t>X</t>
  </si>
  <si>
    <t>Epicor Learning Center Administrators Agenda</t>
  </si>
  <si>
    <t>ASST. STORE MANAGER</t>
  </si>
  <si>
    <t>POS CLERK / CASHIER</t>
  </si>
  <si>
    <t>IT MANAGER</t>
  </si>
  <si>
    <t>POS HEAD CLERK / CASHIER</t>
  </si>
  <si>
    <t>Basic BisTrack Dispatch and Delivery Functions</t>
  </si>
  <si>
    <t>Additional BisTrack Dispatch and Delivery Functions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</si>
</sst>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28" x14ac:knownFonts="1">
    <font>
      <sz val="11"/>
      <color theme="1"/>
      <name val="Calibri"/>
      <family val="2"/>
      <scheme val="minor"/>
    </font>
    <font>
      <sz val="10"/>
      <name val="Arial"/>
      <family val="2"/>
    </font>
    <font>
      <sz val="11"/>
      <color theme="1"/>
      <name val="Arial"/>
      <family val="2"/>
    </font>
    <font>
      <b/>
      <sz val="11"/>
      <color theme="0"/>
      <name val="Arial Narrow"/>
      <family val="2"/>
    </font>
    <font>
      <sz val="11"/>
      <color theme="1"/>
      <name val="Arial Narrow"/>
      <family val="2"/>
    </font>
    <font>
      <b/>
      <sz val="11"/>
      <color theme="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Narrow"/>
      <family val="2"/>
    </font>
    <font>
      <b/>
      <sz val="16"/>
      <color theme="0"/>
      <name val="Arial Narrow"/>
      <family val="2"/>
    </font>
    <font>
      <sz val="16"/>
      <color theme="1"/>
      <name val="Calibri"/>
      <family val="2"/>
      <scheme val="minor"/>
    </font>
    <font>
      <sz val="16"/>
      <color theme="1"/>
      <name val="Arial Narrow"/>
      <family val="2"/>
    </font>
    <font>
      <b/>
      <sz val="16"/>
      <color theme="1"/>
      <name val="Calibri"/>
      <family val="2"/>
      <scheme val="minor"/>
    </font>
    <font>
      <b/>
      <sz val="16"/>
      <color theme="0"/>
      <name val="Calibri"/>
      <family val="2"/>
      <scheme val="minor"/>
    </font>
  </fonts>
  <fills count="50">
    <fill>
      <patternFill patternType="none"/>
    </fill>
    <fill>
      <patternFill patternType="gray125"/>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6" tint="0.79998168889431442"/>
        <bgColor indexed="64"/>
      </patternFill>
    </fill>
    <fill>
      <patternFill patternType="solid">
        <fgColor rgb="FFFFCCFF"/>
        <bgColor indexed="64"/>
      </patternFill>
    </fill>
    <fill>
      <patternFill patternType="solid">
        <fgColor rgb="FFEE72EE"/>
        <bgColor indexed="64"/>
      </patternFill>
    </fill>
    <fill>
      <patternFill patternType="solid">
        <fgColor theme="6" tint="0.39997558519241921"/>
        <bgColor indexed="64"/>
      </patternFill>
    </fill>
    <fill>
      <patternFill patternType="solid">
        <fgColor rgb="FF00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00B050"/>
        <bgColor indexed="64"/>
      </patternFill>
    </fill>
    <fill>
      <patternFill patternType="solid">
        <fgColor rgb="FFF0EDE0"/>
        <bgColor rgb="FFF0EDE0"/>
      </patternFill>
    </fill>
    <fill>
      <patternFill patternType="solid">
        <fgColor rgb="FFA3D183"/>
        <bgColor rgb="FFA3D183"/>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1" fillId="0" borderId="0"/>
    <xf numFmtId="0" fontId="7" fillId="0" borderId="0" applyNumberFormat="0" applyFill="0" applyBorder="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8" applyNumberFormat="0" applyAlignment="0" applyProtection="0"/>
    <xf numFmtId="0" fontId="15" fillId="7" borderId="9" applyNumberFormat="0" applyAlignment="0" applyProtection="0"/>
    <xf numFmtId="0" fontId="16" fillId="7" borderId="8" applyNumberFormat="0" applyAlignment="0" applyProtection="0"/>
    <xf numFmtId="0" fontId="17" fillId="0" borderId="10" applyNumberFormat="0" applyFill="0" applyAlignment="0" applyProtection="0"/>
    <xf numFmtId="0" fontId="5" fillId="8" borderId="11" applyNumberFormat="0" applyAlignment="0" applyProtection="0"/>
    <xf numFmtId="0" fontId="18" fillId="0" borderId="0" applyNumberFormat="0" applyFill="0" applyBorder="0" applyAlignment="0" applyProtection="0"/>
    <xf numFmtId="0" fontId="6" fillId="9"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1" fillId="33" borderId="0" applyNumberFormat="0" applyBorder="0" applyAlignment="0" applyProtection="0"/>
  </cellStyleXfs>
  <cellXfs count="81">
    <xf numFmtId="0" fontId="0" fillId="0" borderId="0" xfId="0"/>
    <xf numFmtId="0" fontId="2" fillId="0" borderId="0" xfId="0" applyFont="1" applyAlignment="1">
      <alignment vertical="top"/>
    </xf>
    <xf numFmtId="0" fontId="2" fillId="0" borderId="0" xfId="0" applyFont="1" applyAlignment="1">
      <alignment horizontal="center" vertical="top"/>
    </xf>
    <xf numFmtId="0" fontId="2" fillId="0" borderId="0" xfId="0" applyNumberFormat="1" applyFont="1" applyAlignment="1">
      <alignment horizontal="center" vertical="top" wrapText="1"/>
    </xf>
    <xf numFmtId="0" fontId="3" fillId="2" borderId="3" xfId="0" applyFont="1" applyFill="1" applyBorder="1" applyAlignment="1">
      <alignment horizontal="left" vertical="top"/>
    </xf>
    <xf numFmtId="0" fontId="3" fillId="2" borderId="3" xfId="0" applyFont="1" applyFill="1" applyBorder="1" applyAlignment="1">
      <alignment horizontal="center" vertical="top"/>
    </xf>
    <xf numFmtId="0" fontId="3" fillId="2" borderId="3" xfId="0" applyNumberFormat="1" applyFont="1" applyFill="1" applyBorder="1" applyAlignment="1">
      <alignment horizontal="center" vertical="top" wrapText="1"/>
    </xf>
    <xf numFmtId="0" fontId="4" fillId="0" borderId="1" xfId="0" applyFont="1" applyBorder="1" applyAlignment="1">
      <alignment vertical="top"/>
    </xf>
    <xf numFmtId="0" fontId="4" fillId="0" borderId="1" xfId="0" applyFont="1" applyFill="1" applyBorder="1" applyAlignment="1">
      <alignment horizontal="center" vertical="top"/>
    </xf>
    <xf numFmtId="0" fontId="4" fillId="0" borderId="1" xfId="0" applyFont="1" applyBorder="1" applyAlignment="1">
      <alignment horizontal="center" vertical="top"/>
    </xf>
    <xf numFmtId="0" fontId="4" fillId="0" borderId="1" xfId="0" applyFont="1" applyBorder="1" applyAlignment="1">
      <alignment horizontal="center" vertical="top" wrapText="1"/>
    </xf>
    <xf numFmtId="0" fontId="4" fillId="0" borderId="0" xfId="0" applyFont="1" applyAlignment="1">
      <alignment vertical="top"/>
    </xf>
    <xf numFmtId="0" fontId="4" fillId="0" borderId="1" xfId="0" applyNumberFormat="1" applyFont="1" applyBorder="1" applyAlignment="1">
      <alignment horizontal="center" vertical="top" wrapText="1"/>
    </xf>
    <xf numFmtId="0" fontId="2" fillId="0" borderId="0" xfId="0" applyFont="1" applyAlignment="1">
      <alignment horizontal="center" vertical="top" wrapText="1"/>
    </xf>
    <xf numFmtId="0" fontId="3" fillId="2" borderId="3" xfId="0" applyFont="1" applyFill="1" applyBorder="1" applyAlignment="1">
      <alignment horizontal="center" vertical="top" wrapText="1"/>
    </xf>
    <xf numFmtId="0" fontId="4" fillId="0" borderId="1" xfId="0" applyFont="1" applyBorder="1" applyAlignment="1">
      <alignment vertical="top" wrapText="1"/>
    </xf>
    <xf numFmtId="0" fontId="0" fillId="0" borderId="0" xfId="0" applyAlignment="1">
      <alignment horizontal="center"/>
    </xf>
    <xf numFmtId="0" fontId="0" fillId="36" borderId="1" xfId="0" applyFill="1" applyBorder="1" applyAlignment="1">
      <alignment horizontal="center"/>
    </xf>
    <xf numFmtId="0" fontId="23" fillId="2" borderId="3" xfId="0" applyFont="1" applyFill="1" applyBorder="1" applyAlignment="1">
      <alignment horizontal="left" vertical="top"/>
    </xf>
    <xf numFmtId="0" fontId="23" fillId="2" borderId="3" xfId="0" applyFont="1" applyFill="1" applyBorder="1" applyAlignment="1">
      <alignment horizontal="center" vertical="top"/>
    </xf>
    <xf numFmtId="0" fontId="23" fillId="2" borderId="0" xfId="0" applyFont="1" applyFill="1" applyBorder="1" applyAlignment="1">
      <alignment horizontal="center" vertical="top"/>
    </xf>
    <xf numFmtId="0" fontId="24" fillId="35" borderId="0" xfId="0" applyFont="1" applyFill="1" applyBorder="1" applyAlignment="1">
      <alignment horizontal="center" vertical="top"/>
    </xf>
    <xf numFmtId="0" fontId="24" fillId="0" borderId="0" xfId="0" applyFont="1"/>
    <xf numFmtId="0" fontId="26" fillId="0" borderId="0" xfId="0" applyFont="1" applyAlignment="1">
      <alignment horizontal="center"/>
    </xf>
    <xf numFmtId="0" fontId="24" fillId="34" borderId="1" xfId="0" applyFont="1" applyFill="1" applyBorder="1" applyAlignment="1">
      <alignment horizontal="center"/>
    </xf>
    <xf numFmtId="0" fontId="24" fillId="0" borderId="1" xfId="0" applyFont="1" applyBorder="1" applyAlignment="1">
      <alignment horizontal="center"/>
    </xf>
    <xf numFmtId="0" fontId="24" fillId="0" borderId="0" xfId="0" applyFont="1" applyAlignment="1">
      <alignment horizontal="center"/>
    </xf>
    <xf numFmtId="0" fontId="24" fillId="37" borderId="1" xfId="0" applyFont="1" applyFill="1" applyBorder="1" applyAlignment="1">
      <alignment horizontal="center" vertical="top"/>
    </xf>
    <xf numFmtId="0" fontId="25" fillId="0" borderId="1" xfId="0" applyFont="1" applyFill="1" applyBorder="1" applyAlignment="1">
      <alignment vertical="top" wrapText="1"/>
    </xf>
    <xf numFmtId="0" fontId="24" fillId="0" borderId="1" xfId="0" applyFont="1" applyFill="1" applyBorder="1" applyAlignment="1">
      <alignment horizontal="center" vertical="top"/>
    </xf>
    <xf numFmtId="0" fontId="24" fillId="0" borderId="1" xfId="0" applyFont="1" applyFill="1" applyBorder="1"/>
    <xf numFmtId="0" fontId="24" fillId="0" borderId="1" xfId="0" applyFont="1" applyFill="1" applyBorder="1" applyAlignment="1">
      <alignment vertical="top"/>
    </xf>
    <xf numFmtId="0" fontId="24" fillId="0" borderId="1" xfId="0" applyFont="1" applyFill="1" applyBorder="1" applyAlignment="1">
      <alignment horizontal="center"/>
    </xf>
    <xf numFmtId="0" fontId="24" fillId="0" borderId="1" xfId="0" applyFont="1" applyFill="1" applyBorder="1" applyAlignment="1">
      <alignment wrapText="1"/>
    </xf>
    <xf numFmtId="0" fontId="25" fillId="0" borderId="1" xfId="0" applyFont="1" applyFill="1" applyBorder="1" applyAlignment="1">
      <alignment vertical="top"/>
    </xf>
    <xf numFmtId="0" fontId="25" fillId="0" borderId="2" xfId="0" applyFont="1" applyFill="1" applyBorder="1" applyAlignment="1">
      <alignment vertical="top"/>
    </xf>
    <xf numFmtId="0" fontId="24" fillId="0" borderId="2" xfId="0" applyFont="1" applyFill="1" applyBorder="1" applyAlignment="1">
      <alignment horizontal="center" vertical="top"/>
    </xf>
    <xf numFmtId="0" fontId="24" fillId="0" borderId="2" xfId="0" applyFont="1" applyFill="1" applyBorder="1" applyAlignment="1">
      <alignment horizontal="center"/>
    </xf>
    <xf numFmtId="0" fontId="24" fillId="0" borderId="2" xfId="0" applyFont="1" applyFill="1" applyBorder="1"/>
    <xf numFmtId="0" fontId="24" fillId="38" borderId="1" xfId="0" applyFont="1" applyFill="1" applyBorder="1" applyAlignment="1">
      <alignment horizontal="center"/>
    </xf>
    <xf numFmtId="164" fontId="24" fillId="39" borderId="1" xfId="0" applyNumberFormat="1" applyFont="1" applyFill="1" applyBorder="1" applyAlignment="1">
      <alignment horizontal="center" vertical="top"/>
    </xf>
    <xf numFmtId="0" fontId="4" fillId="0" borderId="1" xfId="0" applyFont="1" applyFill="1" applyBorder="1" applyAlignment="1">
      <alignment vertical="top"/>
    </xf>
    <xf numFmtId="0" fontId="22" fillId="0" borderId="1" xfId="0" applyFont="1" applyBorder="1" applyAlignment="1">
      <alignment horizontal="center" wrapText="1"/>
    </xf>
    <xf numFmtId="0" fontId="4" fillId="0" borderId="0" xfId="0" applyNumberFormat="1" applyFont="1" applyBorder="1" applyAlignment="1">
      <alignment horizontal="center" vertical="top" wrapText="1"/>
    </xf>
    <xf numFmtId="49" fontId="24" fillId="37" borderId="1" xfId="0" applyNumberFormat="1" applyFont="1" applyFill="1" applyBorder="1" applyAlignment="1">
      <alignment horizontal="center"/>
    </xf>
    <xf numFmtId="49" fontId="24" fillId="37" borderId="1" xfId="0" applyNumberFormat="1" applyFont="1" applyFill="1" applyBorder="1" applyAlignment="1">
      <alignment horizontal="center" vertical="top"/>
    </xf>
    <xf numFmtId="0" fontId="24" fillId="40" borderId="1" xfId="0" applyFont="1" applyFill="1" applyBorder="1" applyAlignment="1">
      <alignment horizontal="center"/>
    </xf>
    <xf numFmtId="0" fontId="24" fillId="41" borderId="1" xfId="0" applyFont="1" applyFill="1" applyBorder="1" applyAlignment="1">
      <alignment horizontal="center"/>
    </xf>
    <xf numFmtId="164" fontId="24" fillId="41" borderId="1" xfId="0" applyNumberFormat="1" applyFont="1" applyFill="1" applyBorder="1" applyAlignment="1">
      <alignment horizontal="center" vertical="top"/>
    </xf>
    <xf numFmtId="164" fontId="24" fillId="43" borderId="1" xfId="0" applyNumberFormat="1" applyFont="1" applyFill="1" applyBorder="1" applyAlignment="1">
      <alignment horizontal="center" vertical="top"/>
    </xf>
    <xf numFmtId="0" fontId="24" fillId="44" borderId="1" xfId="0" applyFont="1" applyFill="1" applyBorder="1" applyAlignment="1">
      <alignment horizontal="center"/>
    </xf>
    <xf numFmtId="0" fontId="24" fillId="34" borderId="1" xfId="0" applyFont="1" applyFill="1" applyBorder="1"/>
    <xf numFmtId="0" fontId="24" fillId="42" borderId="1" xfId="0" applyFont="1" applyFill="1" applyBorder="1" applyAlignment="1">
      <alignment horizontal="center"/>
    </xf>
    <xf numFmtId="0" fontId="24" fillId="42" borderId="1" xfId="0" applyFont="1" applyFill="1" applyBorder="1"/>
    <xf numFmtId="0" fontId="23" fillId="2" borderId="0" xfId="0" applyFont="1" applyFill="1" applyBorder="1" applyAlignment="1">
      <alignment horizontal="center" vertical="top" wrapText="1"/>
    </xf>
    <xf numFmtId="14" fontId="26" fillId="0" borderId="0" xfId="0" applyNumberFormat="1" applyFont="1" applyAlignment="1">
      <alignment horizontal="center"/>
    </xf>
    <xf numFmtId="0" fontId="24" fillId="0" borderId="1" xfId="0" applyFont="1" applyBorder="1"/>
    <xf numFmtId="164" fontId="24" fillId="0" borderId="1" xfId="0" applyNumberFormat="1" applyFont="1" applyFill="1" applyBorder="1" applyAlignment="1">
      <alignment horizontal="center" vertical="top"/>
    </xf>
    <xf numFmtId="0" fontId="24" fillId="0" borderId="1" xfId="0" applyFont="1" applyBorder="1" applyAlignment="1">
      <alignment horizontal="left"/>
    </xf>
    <xf numFmtId="0" fontId="24" fillId="0" borderId="1" xfId="0" applyFont="1" applyBorder="1" applyAlignment="1">
      <alignment horizontal="left" vertical="top" wrapText="1"/>
    </xf>
    <xf numFmtId="164" fontId="24" fillId="0" borderId="1" xfId="0" applyNumberFormat="1" applyFont="1" applyFill="1" applyBorder="1" applyAlignment="1">
      <alignment horizontal="left" vertical="top"/>
    </xf>
    <xf numFmtId="0" fontId="24" fillId="0" borderId="1" xfId="0" applyFont="1" applyBorder="1" applyAlignment="1">
      <alignment vertical="center"/>
    </xf>
    <xf numFmtId="0" fontId="24" fillId="0" borderId="1" xfId="0" applyFont="1" applyBorder="1" applyAlignment="1">
      <alignment vertical="top"/>
    </xf>
    <xf numFmtId="0" fontId="24" fillId="0" borderId="2" xfId="0" applyFont="1" applyBorder="1"/>
    <xf numFmtId="0" fontId="24" fillId="0" borderId="2" xfId="0" applyFont="1" applyBorder="1" applyAlignment="1">
      <alignment horizontal="center"/>
    </xf>
    <xf numFmtId="0" fontId="24" fillId="0" borderId="4" xfId="0" applyFont="1" applyBorder="1"/>
    <xf numFmtId="0" fontId="24" fillId="0" borderId="4" xfId="0" applyFont="1" applyBorder="1" applyAlignment="1">
      <alignment horizontal="center"/>
    </xf>
    <xf numFmtId="0" fontId="24" fillId="0" borderId="0" xfId="0" applyFont="1" applyBorder="1" applyAlignment="1">
      <alignment horizontal="center"/>
    </xf>
    <xf numFmtId="0" fontId="24" fillId="0" borderId="1" xfId="0" applyFont="1" applyFill="1" applyBorder="1" applyAlignment="1">
      <alignment vertical="center"/>
    </xf>
    <xf numFmtId="0" fontId="24" fillId="0" borderId="1" xfId="0" applyNumberFormat="1" applyFont="1" applyBorder="1" applyAlignment="1">
      <alignment wrapText="1"/>
    </xf>
    <xf numFmtId="0" fontId="27" fillId="2" borderId="0" xfId="0" applyFont="1" applyFill="1" applyBorder="1" applyAlignment="1">
      <alignment horizontal="center" vertical="top" wrapText="1"/>
    </xf>
    <xf numFmtId="0" fontId="27" fillId="2" borderId="0" xfId="0" applyFont="1" applyFill="1" applyBorder="1" applyAlignment="1">
      <alignment horizontal="left" vertical="top"/>
    </xf>
    <xf numFmtId="14" fontId="24" fillId="38" borderId="1" xfId="0" applyNumberFormat="1" applyFont="1" applyFill="1" applyBorder="1" applyAlignment="1">
      <alignment horizontal="center"/>
    </xf>
    <xf numFmtId="0" fontId="27" fillId="2" borderId="0" xfId="0" applyFont="1" applyFill="1" applyBorder="1" applyAlignment="1">
      <alignment horizontal="center" vertical="top"/>
    </xf>
    <xf numFmtId="0" fontId="24" fillId="45" borderId="0" xfId="0" applyFont="1" applyFill="1"/>
    <xf numFmtId="0" fontId="24" fillId="46" borderId="0" xfId="0" applyFont="1" applyFill="1"/>
    <xf numFmtId="0" fontId="24" fillId="47" borderId="0" xfId="0" applyFont="1" applyFill="1" applyAlignment="1">
      <alignment horizontal="center"/>
    </xf>
    <xf numFmtId="0" fontId="0" fillId="48" borderId="0" xfId="0" applyFont="1" applyFill="1" applyAlignment="1"/>
    <xf numFmtId="0" fontId="0" fillId="0" borderId="0" xfId="0" applyFont="1" applyAlignment="1"/>
    <xf numFmtId="0" fontId="0" fillId="0" borderId="0" xfId="0" applyFont="1" applyAlignment="1">
      <alignment horizontal="center"/>
    </xf>
    <xf numFmtId="0" fontId="0" fillId="49" borderId="0" xfId="0" applyFont="1" applyFill="1" applyAlignment="1">
      <alignment horizontal="center" vertical="center" textRotation="90"/>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E72EE"/>
      <color rgb="FF00FF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525780</xdr:colOff>
          <xdr:row>98</xdr:row>
          <xdr:rowOff>220980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525780</xdr:colOff>
          <xdr:row>98</xdr:row>
          <xdr:rowOff>220980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525780</xdr:colOff>
          <xdr:row>98</xdr:row>
          <xdr:rowOff>220980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525780</xdr:colOff>
          <xdr:row>98</xdr:row>
          <xdr:rowOff>220980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525780</xdr:colOff>
          <xdr:row>98</xdr:row>
          <xdr:rowOff>220980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525780</xdr:colOff>
          <xdr:row>98</xdr:row>
          <xdr:rowOff>220980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525780</xdr:colOff>
          <xdr:row>98</xdr:row>
          <xdr:rowOff>220980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525780</xdr:colOff>
          <xdr:row>98</xdr:row>
          <xdr:rowOff>220980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525780</xdr:colOff>
          <xdr:row>98</xdr:row>
          <xdr:rowOff>220980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525780</xdr:colOff>
          <xdr:row>98</xdr:row>
          <xdr:rowOff>220980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525780</xdr:colOff>
          <xdr:row>98</xdr:row>
          <xdr:rowOff>220980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0</xdr:rowOff>
        </xdr:from>
        <xdr:to>
          <xdr:col>10</xdr:col>
          <xdr:colOff>525780</xdr:colOff>
          <xdr:row>105</xdr:row>
          <xdr:rowOff>220980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0</xdr:rowOff>
        </xdr:from>
        <xdr:to>
          <xdr:col>10</xdr:col>
          <xdr:colOff>525780</xdr:colOff>
          <xdr:row>105</xdr:row>
          <xdr:rowOff>220980</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0</xdr:rowOff>
        </xdr:from>
        <xdr:to>
          <xdr:col>10</xdr:col>
          <xdr:colOff>525780</xdr:colOff>
          <xdr:row>105</xdr:row>
          <xdr:rowOff>220980</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0</xdr:rowOff>
        </xdr:from>
        <xdr:to>
          <xdr:col>10</xdr:col>
          <xdr:colOff>525780</xdr:colOff>
          <xdr:row>105</xdr:row>
          <xdr:rowOff>220980</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0</xdr:rowOff>
        </xdr:from>
        <xdr:to>
          <xdr:col>10</xdr:col>
          <xdr:colOff>525780</xdr:colOff>
          <xdr:row>105</xdr:row>
          <xdr:rowOff>220980</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0</xdr:rowOff>
        </xdr:from>
        <xdr:to>
          <xdr:col>10</xdr:col>
          <xdr:colOff>525780</xdr:colOff>
          <xdr:row>105</xdr:row>
          <xdr:rowOff>220980</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107</xdr:row>
          <xdr:rowOff>0</xdr:rowOff>
        </xdr:from>
        <xdr:to>
          <xdr:col>10</xdr:col>
          <xdr:colOff>525780</xdr:colOff>
          <xdr:row>107</xdr:row>
          <xdr:rowOff>220980</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125</xdr:row>
          <xdr:rowOff>0</xdr:rowOff>
        </xdr:from>
        <xdr:to>
          <xdr:col>10</xdr:col>
          <xdr:colOff>525780</xdr:colOff>
          <xdr:row>125</xdr:row>
          <xdr:rowOff>220980</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125</xdr:row>
          <xdr:rowOff>0</xdr:rowOff>
        </xdr:from>
        <xdr:to>
          <xdr:col>10</xdr:col>
          <xdr:colOff>525780</xdr:colOff>
          <xdr:row>125</xdr:row>
          <xdr:rowOff>220980</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125</xdr:row>
          <xdr:rowOff>0</xdr:rowOff>
        </xdr:from>
        <xdr:to>
          <xdr:col>10</xdr:col>
          <xdr:colOff>525780</xdr:colOff>
          <xdr:row>125</xdr:row>
          <xdr:rowOff>220980</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125</xdr:row>
          <xdr:rowOff>0</xdr:rowOff>
        </xdr:from>
        <xdr:to>
          <xdr:col>10</xdr:col>
          <xdr:colOff>525780</xdr:colOff>
          <xdr:row>125</xdr:row>
          <xdr:rowOff>220980</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0</xdr:rowOff>
        </xdr:from>
        <xdr:to>
          <xdr:col>10</xdr:col>
          <xdr:colOff>525780</xdr:colOff>
          <xdr:row>132</xdr:row>
          <xdr:rowOff>220980</xdr:rowOff>
        </xdr:to>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0</xdr:rowOff>
        </xdr:from>
        <xdr:to>
          <xdr:col>10</xdr:col>
          <xdr:colOff>525780</xdr:colOff>
          <xdr:row>132</xdr:row>
          <xdr:rowOff>220980</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0</xdr:rowOff>
        </xdr:from>
        <xdr:to>
          <xdr:col>10</xdr:col>
          <xdr:colOff>525780</xdr:colOff>
          <xdr:row>132</xdr:row>
          <xdr:rowOff>220980</xdr:rowOff>
        </xdr:to>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0</xdr:rowOff>
        </xdr:from>
        <xdr:to>
          <xdr:col>10</xdr:col>
          <xdr:colOff>525780</xdr:colOff>
          <xdr:row>132</xdr:row>
          <xdr:rowOff>220980</xdr:rowOff>
        </xdr:to>
        <xdr:sp macro="" textlink="">
          <xdr:nvSpPr>
            <xdr:cNvPr id="2074" name="Check Box 26" hidden="1">
              <a:extLst>
                <a:ext uri="{63B3BB69-23CF-44E3-9099-C40C66FF867C}">
                  <a14:compatExt spid="_x0000_s2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0</xdr:rowOff>
        </xdr:from>
        <xdr:to>
          <xdr:col>10</xdr:col>
          <xdr:colOff>525780</xdr:colOff>
          <xdr:row>132</xdr:row>
          <xdr:rowOff>220980</xdr:rowOff>
        </xdr:to>
        <xdr:sp macro="" textlink="">
          <xdr:nvSpPr>
            <xdr:cNvPr id="2075" name="Check Box 27" hidden="1">
              <a:extLst>
                <a:ext uri="{63B3BB69-23CF-44E3-9099-C40C66FF867C}">
                  <a14:compatExt spid="_x0000_s2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0</xdr:rowOff>
        </xdr:from>
        <xdr:to>
          <xdr:col>10</xdr:col>
          <xdr:colOff>525780</xdr:colOff>
          <xdr:row>132</xdr:row>
          <xdr:rowOff>220980</xdr:rowOff>
        </xdr:to>
        <xdr:sp macro="" textlink="">
          <xdr:nvSpPr>
            <xdr:cNvPr id="2076" name="Check Box 28" hidden="1">
              <a:extLst>
                <a:ext uri="{63B3BB69-23CF-44E3-9099-C40C66FF867C}">
                  <a14:compatExt spid="_x0000_s2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149</xdr:row>
          <xdr:rowOff>0</xdr:rowOff>
        </xdr:from>
        <xdr:to>
          <xdr:col>10</xdr:col>
          <xdr:colOff>525780</xdr:colOff>
          <xdr:row>149</xdr:row>
          <xdr:rowOff>220980</xdr:rowOff>
        </xdr:to>
        <xdr:sp macro="" textlink="">
          <xdr:nvSpPr>
            <xdr:cNvPr id="2077" name="Check Box 29" hidden="1">
              <a:extLst>
                <a:ext uri="{63B3BB69-23CF-44E3-9099-C40C66FF867C}">
                  <a14:compatExt spid="_x0000_s2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156</xdr:row>
          <xdr:rowOff>0</xdr:rowOff>
        </xdr:from>
        <xdr:to>
          <xdr:col>10</xdr:col>
          <xdr:colOff>525780</xdr:colOff>
          <xdr:row>156</xdr:row>
          <xdr:rowOff>220980</xdr:rowOff>
        </xdr:to>
        <xdr:sp macro="" textlink="">
          <xdr:nvSpPr>
            <xdr:cNvPr id="2078" name="Check Box 30" hidden="1">
              <a:extLst>
                <a:ext uri="{63B3BB69-23CF-44E3-9099-C40C66FF867C}">
                  <a14:compatExt spid="_x0000_s2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160</xdr:row>
          <xdr:rowOff>0</xdr:rowOff>
        </xdr:from>
        <xdr:to>
          <xdr:col>10</xdr:col>
          <xdr:colOff>525780</xdr:colOff>
          <xdr:row>160</xdr:row>
          <xdr:rowOff>220980</xdr:rowOff>
        </xdr:to>
        <xdr:sp macro="" textlink="">
          <xdr:nvSpPr>
            <xdr:cNvPr id="2079" name="Check Box 31" hidden="1">
              <a:extLst>
                <a:ext uri="{63B3BB69-23CF-44E3-9099-C40C66FF867C}">
                  <a14:compatExt spid="_x0000_s2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160</xdr:row>
          <xdr:rowOff>0</xdr:rowOff>
        </xdr:from>
        <xdr:to>
          <xdr:col>10</xdr:col>
          <xdr:colOff>525780</xdr:colOff>
          <xdr:row>160</xdr:row>
          <xdr:rowOff>220980</xdr:rowOff>
        </xdr:to>
        <xdr:sp macro="" textlink="">
          <xdr:nvSpPr>
            <xdr:cNvPr id="2080" name="Check Box 32" hidden="1">
              <a:extLst>
                <a:ext uri="{63B3BB69-23CF-44E3-9099-C40C66FF867C}">
                  <a14:compatExt spid="_x0000_s2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174</xdr:row>
          <xdr:rowOff>0</xdr:rowOff>
        </xdr:from>
        <xdr:to>
          <xdr:col>10</xdr:col>
          <xdr:colOff>525780</xdr:colOff>
          <xdr:row>174</xdr:row>
          <xdr:rowOff>220980</xdr:rowOff>
        </xdr:to>
        <xdr:sp macro="" textlink="">
          <xdr:nvSpPr>
            <xdr:cNvPr id="2081" name="Check Box 33" hidden="1">
              <a:extLst>
                <a:ext uri="{63B3BB69-23CF-44E3-9099-C40C66FF867C}">
                  <a14:compatExt spid="_x0000_s2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174</xdr:row>
          <xdr:rowOff>0</xdr:rowOff>
        </xdr:from>
        <xdr:to>
          <xdr:col>10</xdr:col>
          <xdr:colOff>525780</xdr:colOff>
          <xdr:row>174</xdr:row>
          <xdr:rowOff>220980</xdr:rowOff>
        </xdr:to>
        <xdr:sp macro="" textlink="">
          <xdr:nvSpPr>
            <xdr:cNvPr id="2082" name="Check Box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175</xdr:row>
          <xdr:rowOff>0</xdr:rowOff>
        </xdr:from>
        <xdr:to>
          <xdr:col>10</xdr:col>
          <xdr:colOff>525780</xdr:colOff>
          <xdr:row>175</xdr:row>
          <xdr:rowOff>220980</xdr:rowOff>
        </xdr:to>
        <xdr:sp macro="" textlink="">
          <xdr:nvSpPr>
            <xdr:cNvPr id="2083" name="Check Box 35" hidden="1">
              <a:extLst>
                <a:ext uri="{63B3BB69-23CF-44E3-9099-C40C66FF867C}">
                  <a14:compatExt spid="_x0000_s2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175</xdr:row>
          <xdr:rowOff>0</xdr:rowOff>
        </xdr:from>
        <xdr:to>
          <xdr:col>10</xdr:col>
          <xdr:colOff>525780</xdr:colOff>
          <xdr:row>175</xdr:row>
          <xdr:rowOff>220980</xdr:rowOff>
        </xdr:to>
        <xdr:sp macro="" textlink="">
          <xdr:nvSpPr>
            <xdr:cNvPr id="2084" name="Check Box 36" hidden="1">
              <a:extLst>
                <a:ext uri="{63B3BB69-23CF-44E3-9099-C40C66FF867C}">
                  <a14:compatExt spid="_x0000_s2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175</xdr:row>
          <xdr:rowOff>0</xdr:rowOff>
        </xdr:from>
        <xdr:to>
          <xdr:col>10</xdr:col>
          <xdr:colOff>525780</xdr:colOff>
          <xdr:row>175</xdr:row>
          <xdr:rowOff>220980</xdr:rowOff>
        </xdr:to>
        <xdr:sp macro="" textlink="">
          <xdr:nvSpPr>
            <xdr:cNvPr id="2085" name="Check Box 37" hidden="1">
              <a:extLst>
                <a:ext uri="{63B3BB69-23CF-44E3-9099-C40C66FF867C}">
                  <a14:compatExt spid="_x0000_s2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175</xdr:row>
          <xdr:rowOff>0</xdr:rowOff>
        </xdr:from>
        <xdr:to>
          <xdr:col>10</xdr:col>
          <xdr:colOff>525780</xdr:colOff>
          <xdr:row>175</xdr:row>
          <xdr:rowOff>220980</xdr:rowOff>
        </xdr:to>
        <xdr:sp macro="" textlink="">
          <xdr:nvSpPr>
            <xdr:cNvPr id="2086" name="Check Box 38" hidden="1">
              <a:extLst>
                <a:ext uri="{63B3BB69-23CF-44E3-9099-C40C66FF867C}">
                  <a14:compatExt spid="_x0000_s2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177</xdr:row>
          <xdr:rowOff>0</xdr:rowOff>
        </xdr:from>
        <xdr:to>
          <xdr:col>10</xdr:col>
          <xdr:colOff>525780</xdr:colOff>
          <xdr:row>177</xdr:row>
          <xdr:rowOff>220980</xdr:rowOff>
        </xdr:to>
        <xdr:sp macro="" textlink="">
          <xdr:nvSpPr>
            <xdr:cNvPr id="2087" name="Check Box 39" hidden="1">
              <a:extLst>
                <a:ext uri="{63B3BB69-23CF-44E3-9099-C40C66FF867C}">
                  <a14:compatExt spid="_x0000_s2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185</xdr:row>
          <xdr:rowOff>7620</xdr:rowOff>
        </xdr:from>
        <xdr:to>
          <xdr:col>10</xdr:col>
          <xdr:colOff>525780</xdr:colOff>
          <xdr:row>185</xdr:row>
          <xdr:rowOff>228600</xdr:rowOff>
        </xdr:to>
        <xdr:sp macro="" textlink="">
          <xdr:nvSpPr>
            <xdr:cNvPr id="2088" name="Check Box 40" hidden="1">
              <a:extLst>
                <a:ext uri="{63B3BB69-23CF-44E3-9099-C40C66FF867C}">
                  <a14:compatExt spid="_x0000_s2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186</xdr:row>
          <xdr:rowOff>0</xdr:rowOff>
        </xdr:from>
        <xdr:to>
          <xdr:col>10</xdr:col>
          <xdr:colOff>525780</xdr:colOff>
          <xdr:row>186</xdr:row>
          <xdr:rowOff>220980</xdr:rowOff>
        </xdr:to>
        <xdr:sp macro="" textlink="">
          <xdr:nvSpPr>
            <xdr:cNvPr id="2089" name="Check Box 41" hidden="1">
              <a:extLst>
                <a:ext uri="{63B3BB69-23CF-44E3-9099-C40C66FF867C}">
                  <a14:compatExt spid="_x0000_s2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185</xdr:row>
          <xdr:rowOff>0</xdr:rowOff>
        </xdr:from>
        <xdr:to>
          <xdr:col>10</xdr:col>
          <xdr:colOff>525780</xdr:colOff>
          <xdr:row>185</xdr:row>
          <xdr:rowOff>220980</xdr:rowOff>
        </xdr:to>
        <xdr:sp macro="" textlink="">
          <xdr:nvSpPr>
            <xdr:cNvPr id="2090" name="Check Box 42" hidden="1">
              <a:extLst>
                <a:ext uri="{63B3BB69-23CF-44E3-9099-C40C66FF867C}">
                  <a14:compatExt spid="_x0000_s2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186</xdr:row>
          <xdr:rowOff>7620</xdr:rowOff>
        </xdr:from>
        <xdr:to>
          <xdr:col>10</xdr:col>
          <xdr:colOff>525780</xdr:colOff>
          <xdr:row>186</xdr:row>
          <xdr:rowOff>228600</xdr:rowOff>
        </xdr:to>
        <xdr:sp macro="" textlink="">
          <xdr:nvSpPr>
            <xdr:cNvPr id="2091" name="Check Box 43" hidden="1">
              <a:extLst>
                <a:ext uri="{63B3BB69-23CF-44E3-9099-C40C66FF867C}">
                  <a14:compatExt spid="_x0000_s2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185</xdr:row>
          <xdr:rowOff>0</xdr:rowOff>
        </xdr:from>
        <xdr:to>
          <xdr:col>10</xdr:col>
          <xdr:colOff>525780</xdr:colOff>
          <xdr:row>185</xdr:row>
          <xdr:rowOff>220980</xdr:rowOff>
        </xdr:to>
        <xdr:sp macro="" textlink="">
          <xdr:nvSpPr>
            <xdr:cNvPr id="2092" name="Check Box 44" hidden="1">
              <a:extLst>
                <a:ext uri="{63B3BB69-23CF-44E3-9099-C40C66FF867C}">
                  <a14:compatExt spid="_x0000_s2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185</xdr:row>
          <xdr:rowOff>0</xdr:rowOff>
        </xdr:from>
        <xdr:to>
          <xdr:col>10</xdr:col>
          <xdr:colOff>525780</xdr:colOff>
          <xdr:row>185</xdr:row>
          <xdr:rowOff>220980</xdr:rowOff>
        </xdr:to>
        <xdr:sp macro="" textlink="">
          <xdr:nvSpPr>
            <xdr:cNvPr id="2093" name="Check Box 45" hidden="1">
              <a:extLst>
                <a:ext uri="{63B3BB69-23CF-44E3-9099-C40C66FF867C}">
                  <a14:compatExt spid="_x0000_s2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185</xdr:row>
          <xdr:rowOff>0</xdr:rowOff>
        </xdr:from>
        <xdr:to>
          <xdr:col>10</xdr:col>
          <xdr:colOff>525780</xdr:colOff>
          <xdr:row>185</xdr:row>
          <xdr:rowOff>220980</xdr:rowOff>
        </xdr:to>
        <xdr:sp macro="" textlink="">
          <xdr:nvSpPr>
            <xdr:cNvPr id="2094" name="Check Box 46" hidden="1">
              <a:extLst>
                <a:ext uri="{63B3BB69-23CF-44E3-9099-C40C66FF867C}">
                  <a14:compatExt spid="_x0000_s2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185</xdr:row>
          <xdr:rowOff>0</xdr:rowOff>
        </xdr:from>
        <xdr:to>
          <xdr:col>10</xdr:col>
          <xdr:colOff>525780</xdr:colOff>
          <xdr:row>185</xdr:row>
          <xdr:rowOff>220980</xdr:rowOff>
        </xdr:to>
        <xdr:sp macro="" textlink="">
          <xdr:nvSpPr>
            <xdr:cNvPr id="2095" name="Check Box 47" hidden="1">
              <a:extLst>
                <a:ext uri="{63B3BB69-23CF-44E3-9099-C40C66FF867C}">
                  <a14:compatExt spid="_x0000_s2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187</xdr:row>
          <xdr:rowOff>0</xdr:rowOff>
        </xdr:from>
        <xdr:to>
          <xdr:col>10</xdr:col>
          <xdr:colOff>525780</xdr:colOff>
          <xdr:row>187</xdr:row>
          <xdr:rowOff>220980</xdr:rowOff>
        </xdr:to>
        <xdr:sp macro="" textlink="">
          <xdr:nvSpPr>
            <xdr:cNvPr id="2096" name="Check Box 48" hidden="1">
              <a:extLst>
                <a:ext uri="{63B3BB69-23CF-44E3-9099-C40C66FF867C}">
                  <a14:compatExt spid="_x0000_s2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187</xdr:row>
          <xdr:rowOff>0</xdr:rowOff>
        </xdr:from>
        <xdr:to>
          <xdr:col>10</xdr:col>
          <xdr:colOff>525780</xdr:colOff>
          <xdr:row>187</xdr:row>
          <xdr:rowOff>220980</xdr:rowOff>
        </xdr:to>
        <xdr:sp macro="" textlink="">
          <xdr:nvSpPr>
            <xdr:cNvPr id="2097" name="Check Box 49" hidden="1">
              <a:extLst>
                <a:ext uri="{63B3BB69-23CF-44E3-9099-C40C66FF867C}">
                  <a14:compatExt spid="_x0000_s2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187</xdr:row>
          <xdr:rowOff>0</xdr:rowOff>
        </xdr:from>
        <xdr:to>
          <xdr:col>10</xdr:col>
          <xdr:colOff>525780</xdr:colOff>
          <xdr:row>187</xdr:row>
          <xdr:rowOff>220980</xdr:rowOff>
        </xdr:to>
        <xdr:sp macro="" textlink="">
          <xdr:nvSpPr>
            <xdr:cNvPr id="2098" name="Check Box 50" hidden="1">
              <a:extLst>
                <a:ext uri="{63B3BB69-23CF-44E3-9099-C40C66FF867C}">
                  <a14:compatExt spid="_x0000_s2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187</xdr:row>
          <xdr:rowOff>0</xdr:rowOff>
        </xdr:from>
        <xdr:to>
          <xdr:col>10</xdr:col>
          <xdr:colOff>525780</xdr:colOff>
          <xdr:row>187</xdr:row>
          <xdr:rowOff>220980</xdr:rowOff>
        </xdr:to>
        <xdr:sp macro="" textlink="">
          <xdr:nvSpPr>
            <xdr:cNvPr id="2099" name="Check Box 51" hidden="1">
              <a:extLst>
                <a:ext uri="{63B3BB69-23CF-44E3-9099-C40C66FF867C}">
                  <a14:compatExt spid="_x0000_s2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187</xdr:row>
          <xdr:rowOff>0</xdr:rowOff>
        </xdr:from>
        <xdr:to>
          <xdr:col>10</xdr:col>
          <xdr:colOff>525780</xdr:colOff>
          <xdr:row>187</xdr:row>
          <xdr:rowOff>220980</xdr:rowOff>
        </xdr:to>
        <xdr:sp macro="" textlink="">
          <xdr:nvSpPr>
            <xdr:cNvPr id="2100" name="Check Box 52" hidden="1">
              <a:extLst>
                <a:ext uri="{63B3BB69-23CF-44E3-9099-C40C66FF867C}">
                  <a14:compatExt spid="_x0000_s2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187</xdr:row>
          <xdr:rowOff>0</xdr:rowOff>
        </xdr:from>
        <xdr:to>
          <xdr:col>10</xdr:col>
          <xdr:colOff>525780</xdr:colOff>
          <xdr:row>187</xdr:row>
          <xdr:rowOff>220980</xdr:rowOff>
        </xdr:to>
        <xdr:sp macro="" textlink="">
          <xdr:nvSpPr>
            <xdr:cNvPr id="2101" name="Check Box 53" hidden="1">
              <a:extLst>
                <a:ext uri="{63B3BB69-23CF-44E3-9099-C40C66FF867C}">
                  <a14:compatExt spid="_x0000_s2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189</xdr:row>
          <xdr:rowOff>0</xdr:rowOff>
        </xdr:from>
        <xdr:to>
          <xdr:col>10</xdr:col>
          <xdr:colOff>525780</xdr:colOff>
          <xdr:row>189</xdr:row>
          <xdr:rowOff>220980</xdr:rowOff>
        </xdr:to>
        <xdr:sp macro="" textlink="">
          <xdr:nvSpPr>
            <xdr:cNvPr id="2102" name="Check Box 54" hidden="1">
              <a:extLst>
                <a:ext uri="{63B3BB69-23CF-44E3-9099-C40C66FF867C}">
                  <a14:compatExt spid="_x0000_s2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189</xdr:row>
          <xdr:rowOff>0</xdr:rowOff>
        </xdr:from>
        <xdr:to>
          <xdr:col>10</xdr:col>
          <xdr:colOff>525780</xdr:colOff>
          <xdr:row>189</xdr:row>
          <xdr:rowOff>220980</xdr:rowOff>
        </xdr:to>
        <xdr:sp macro="" textlink="">
          <xdr:nvSpPr>
            <xdr:cNvPr id="2103" name="Check Box 55" hidden="1">
              <a:extLst>
                <a:ext uri="{63B3BB69-23CF-44E3-9099-C40C66FF867C}">
                  <a14:compatExt spid="_x0000_s2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189</xdr:row>
          <xdr:rowOff>7620</xdr:rowOff>
        </xdr:from>
        <xdr:to>
          <xdr:col>10</xdr:col>
          <xdr:colOff>525780</xdr:colOff>
          <xdr:row>189</xdr:row>
          <xdr:rowOff>228600</xdr:rowOff>
        </xdr:to>
        <xdr:sp macro="" textlink="">
          <xdr:nvSpPr>
            <xdr:cNvPr id="2104" name="Check Box 56" hidden="1">
              <a:extLst>
                <a:ext uri="{63B3BB69-23CF-44E3-9099-C40C66FF867C}">
                  <a14:compatExt spid="_x0000_s2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189</xdr:row>
          <xdr:rowOff>0</xdr:rowOff>
        </xdr:from>
        <xdr:to>
          <xdr:col>10</xdr:col>
          <xdr:colOff>525780</xdr:colOff>
          <xdr:row>189</xdr:row>
          <xdr:rowOff>220980</xdr:rowOff>
        </xdr:to>
        <xdr:sp macro="" textlink="">
          <xdr:nvSpPr>
            <xdr:cNvPr id="2105" name="Check Box 57" hidden="1">
              <a:extLst>
                <a:ext uri="{63B3BB69-23CF-44E3-9099-C40C66FF867C}">
                  <a14:compatExt spid="_x0000_s2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190</xdr:row>
          <xdr:rowOff>0</xdr:rowOff>
        </xdr:from>
        <xdr:to>
          <xdr:col>10</xdr:col>
          <xdr:colOff>525780</xdr:colOff>
          <xdr:row>190</xdr:row>
          <xdr:rowOff>220980</xdr:rowOff>
        </xdr:to>
        <xdr:sp macro="" textlink="">
          <xdr:nvSpPr>
            <xdr:cNvPr id="2106" name="Check Box 58" hidden="1">
              <a:extLst>
                <a:ext uri="{63B3BB69-23CF-44E3-9099-C40C66FF867C}">
                  <a14:compatExt spid="_x0000_s2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189</xdr:row>
          <xdr:rowOff>0</xdr:rowOff>
        </xdr:from>
        <xdr:to>
          <xdr:col>10</xdr:col>
          <xdr:colOff>525780</xdr:colOff>
          <xdr:row>189</xdr:row>
          <xdr:rowOff>220980</xdr:rowOff>
        </xdr:to>
        <xdr:sp macro="" textlink="">
          <xdr:nvSpPr>
            <xdr:cNvPr id="2107" name="Check Box 59" hidden="1">
              <a:extLst>
                <a:ext uri="{63B3BB69-23CF-44E3-9099-C40C66FF867C}">
                  <a14:compatExt spid="_x0000_s2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189</xdr:row>
          <xdr:rowOff>0</xdr:rowOff>
        </xdr:from>
        <xdr:to>
          <xdr:col>10</xdr:col>
          <xdr:colOff>525780</xdr:colOff>
          <xdr:row>189</xdr:row>
          <xdr:rowOff>220980</xdr:rowOff>
        </xdr:to>
        <xdr:sp macro="" textlink="">
          <xdr:nvSpPr>
            <xdr:cNvPr id="2108" name="Check Box 60" hidden="1">
              <a:extLst>
                <a:ext uri="{63B3BB69-23CF-44E3-9099-C40C66FF867C}">
                  <a14:compatExt spid="_x0000_s2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190</xdr:row>
          <xdr:rowOff>7620</xdr:rowOff>
        </xdr:from>
        <xdr:to>
          <xdr:col>10</xdr:col>
          <xdr:colOff>525780</xdr:colOff>
          <xdr:row>190</xdr:row>
          <xdr:rowOff>228600</xdr:rowOff>
        </xdr:to>
        <xdr:sp macro="" textlink="">
          <xdr:nvSpPr>
            <xdr:cNvPr id="2109" name="Check Box 61" hidden="1">
              <a:extLst>
                <a:ext uri="{63B3BB69-23CF-44E3-9099-C40C66FF867C}">
                  <a14:compatExt spid="_x0000_s2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189</xdr:row>
          <xdr:rowOff>0</xdr:rowOff>
        </xdr:from>
        <xdr:to>
          <xdr:col>10</xdr:col>
          <xdr:colOff>525780</xdr:colOff>
          <xdr:row>189</xdr:row>
          <xdr:rowOff>220980</xdr:rowOff>
        </xdr:to>
        <xdr:sp macro="" textlink="">
          <xdr:nvSpPr>
            <xdr:cNvPr id="2110" name="Check Box 62" hidden="1">
              <a:extLst>
                <a:ext uri="{63B3BB69-23CF-44E3-9099-C40C66FF867C}">
                  <a14:compatExt spid="_x0000_s2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189</xdr:row>
          <xdr:rowOff>0</xdr:rowOff>
        </xdr:from>
        <xdr:to>
          <xdr:col>10</xdr:col>
          <xdr:colOff>525780</xdr:colOff>
          <xdr:row>189</xdr:row>
          <xdr:rowOff>220980</xdr:rowOff>
        </xdr:to>
        <xdr:sp macro="" textlink="">
          <xdr:nvSpPr>
            <xdr:cNvPr id="2111" name="Check Box 63" hidden="1">
              <a:extLst>
                <a:ext uri="{63B3BB69-23CF-44E3-9099-C40C66FF867C}">
                  <a14:compatExt spid="_x0000_s2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189</xdr:row>
          <xdr:rowOff>0</xdr:rowOff>
        </xdr:from>
        <xdr:to>
          <xdr:col>10</xdr:col>
          <xdr:colOff>525780</xdr:colOff>
          <xdr:row>189</xdr:row>
          <xdr:rowOff>220980</xdr:rowOff>
        </xdr:to>
        <xdr:sp macro="" textlink="">
          <xdr:nvSpPr>
            <xdr:cNvPr id="2112" name="Check Box 64" hidden="1">
              <a:extLst>
                <a:ext uri="{63B3BB69-23CF-44E3-9099-C40C66FF867C}">
                  <a14:compatExt spid="_x0000_s2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189</xdr:row>
          <xdr:rowOff>0</xdr:rowOff>
        </xdr:from>
        <xdr:to>
          <xdr:col>10</xdr:col>
          <xdr:colOff>525780</xdr:colOff>
          <xdr:row>189</xdr:row>
          <xdr:rowOff>220980</xdr:rowOff>
        </xdr:to>
        <xdr:sp macro="" textlink="">
          <xdr:nvSpPr>
            <xdr:cNvPr id="2113" name="Check Box 65" hidden="1">
              <a:extLst>
                <a:ext uri="{63B3BB69-23CF-44E3-9099-C40C66FF867C}">
                  <a14:compatExt spid="_x0000_s2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202</xdr:row>
          <xdr:rowOff>0</xdr:rowOff>
        </xdr:from>
        <xdr:to>
          <xdr:col>10</xdr:col>
          <xdr:colOff>525780</xdr:colOff>
          <xdr:row>202</xdr:row>
          <xdr:rowOff>220980</xdr:rowOff>
        </xdr:to>
        <xdr:sp macro="" textlink="">
          <xdr:nvSpPr>
            <xdr:cNvPr id="2114" name="Check Box 66" hidden="1">
              <a:extLst>
                <a:ext uri="{63B3BB69-23CF-44E3-9099-C40C66FF867C}">
                  <a14:compatExt spid="_x0000_s2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202</xdr:row>
          <xdr:rowOff>0</xdr:rowOff>
        </xdr:from>
        <xdr:to>
          <xdr:col>10</xdr:col>
          <xdr:colOff>525780</xdr:colOff>
          <xdr:row>202</xdr:row>
          <xdr:rowOff>220980</xdr:rowOff>
        </xdr:to>
        <xdr:sp macro="" textlink="">
          <xdr:nvSpPr>
            <xdr:cNvPr id="2115" name="Check Box 67" hidden="1">
              <a:extLst>
                <a:ext uri="{63B3BB69-23CF-44E3-9099-C40C66FF867C}">
                  <a14:compatExt spid="_x0000_s2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202</xdr:row>
          <xdr:rowOff>0</xdr:rowOff>
        </xdr:from>
        <xdr:to>
          <xdr:col>10</xdr:col>
          <xdr:colOff>525780</xdr:colOff>
          <xdr:row>202</xdr:row>
          <xdr:rowOff>220980</xdr:rowOff>
        </xdr:to>
        <xdr:sp macro="" textlink="">
          <xdr:nvSpPr>
            <xdr:cNvPr id="2116" name="Check Box 68" hidden="1">
              <a:extLst>
                <a:ext uri="{63B3BB69-23CF-44E3-9099-C40C66FF867C}">
                  <a14:compatExt spid="_x0000_s2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202</xdr:row>
          <xdr:rowOff>0</xdr:rowOff>
        </xdr:from>
        <xdr:to>
          <xdr:col>10</xdr:col>
          <xdr:colOff>525780</xdr:colOff>
          <xdr:row>202</xdr:row>
          <xdr:rowOff>220980</xdr:rowOff>
        </xdr:to>
        <xdr:sp macro="" textlink="">
          <xdr:nvSpPr>
            <xdr:cNvPr id="2117" name="Check Box 69" hidden="1">
              <a:extLst>
                <a:ext uri="{63B3BB69-23CF-44E3-9099-C40C66FF867C}">
                  <a14:compatExt spid="_x0000_s2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202</xdr:row>
          <xdr:rowOff>0</xdr:rowOff>
        </xdr:from>
        <xdr:to>
          <xdr:col>10</xdr:col>
          <xdr:colOff>525780</xdr:colOff>
          <xdr:row>202</xdr:row>
          <xdr:rowOff>220980</xdr:rowOff>
        </xdr:to>
        <xdr:sp macro="" textlink="">
          <xdr:nvSpPr>
            <xdr:cNvPr id="2118" name="Check Box 70" hidden="1">
              <a:extLst>
                <a:ext uri="{63B3BB69-23CF-44E3-9099-C40C66FF867C}">
                  <a14:compatExt spid="_x0000_s2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203</xdr:row>
          <xdr:rowOff>0</xdr:rowOff>
        </xdr:from>
        <xdr:to>
          <xdr:col>10</xdr:col>
          <xdr:colOff>525780</xdr:colOff>
          <xdr:row>203</xdr:row>
          <xdr:rowOff>220980</xdr:rowOff>
        </xdr:to>
        <xdr:sp macro="" textlink="">
          <xdr:nvSpPr>
            <xdr:cNvPr id="2119" name="Check Box 71" hidden="1">
              <a:extLst>
                <a:ext uri="{63B3BB69-23CF-44E3-9099-C40C66FF867C}">
                  <a14:compatExt spid="_x0000_s2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207</xdr:row>
          <xdr:rowOff>0</xdr:rowOff>
        </xdr:from>
        <xdr:to>
          <xdr:col>10</xdr:col>
          <xdr:colOff>525780</xdr:colOff>
          <xdr:row>207</xdr:row>
          <xdr:rowOff>220980</xdr:rowOff>
        </xdr:to>
        <xdr:sp macro="" textlink="">
          <xdr:nvSpPr>
            <xdr:cNvPr id="2120" name="Check Box 72" hidden="1">
              <a:extLst>
                <a:ext uri="{63B3BB69-23CF-44E3-9099-C40C66FF867C}">
                  <a14:compatExt spid="_x0000_s2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207</xdr:row>
          <xdr:rowOff>0</xdr:rowOff>
        </xdr:from>
        <xdr:to>
          <xdr:col>10</xdr:col>
          <xdr:colOff>525780</xdr:colOff>
          <xdr:row>207</xdr:row>
          <xdr:rowOff>220980</xdr:rowOff>
        </xdr:to>
        <xdr:sp macro="" textlink="">
          <xdr:nvSpPr>
            <xdr:cNvPr id="2121" name="Check Box 73" hidden="1">
              <a:extLst>
                <a:ext uri="{63B3BB69-23CF-44E3-9099-C40C66FF867C}">
                  <a14:compatExt spid="_x0000_s2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207</xdr:row>
          <xdr:rowOff>0</xdr:rowOff>
        </xdr:from>
        <xdr:to>
          <xdr:col>10</xdr:col>
          <xdr:colOff>525780</xdr:colOff>
          <xdr:row>207</xdr:row>
          <xdr:rowOff>220980</xdr:rowOff>
        </xdr:to>
        <xdr:sp macro="" textlink="">
          <xdr:nvSpPr>
            <xdr:cNvPr id="2122" name="Check Box 74" hidden="1">
              <a:extLst>
                <a:ext uri="{63B3BB69-23CF-44E3-9099-C40C66FF867C}">
                  <a14:compatExt spid="_x0000_s2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207</xdr:row>
          <xdr:rowOff>0</xdr:rowOff>
        </xdr:from>
        <xdr:to>
          <xdr:col>10</xdr:col>
          <xdr:colOff>525780</xdr:colOff>
          <xdr:row>207</xdr:row>
          <xdr:rowOff>220980</xdr:rowOff>
        </xdr:to>
        <xdr:sp macro="" textlink="">
          <xdr:nvSpPr>
            <xdr:cNvPr id="2123" name="Check Box 75" hidden="1">
              <a:extLst>
                <a:ext uri="{63B3BB69-23CF-44E3-9099-C40C66FF867C}">
                  <a14:compatExt spid="_x0000_s2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211</xdr:row>
          <xdr:rowOff>0</xdr:rowOff>
        </xdr:from>
        <xdr:to>
          <xdr:col>10</xdr:col>
          <xdr:colOff>525780</xdr:colOff>
          <xdr:row>211</xdr:row>
          <xdr:rowOff>220980</xdr:rowOff>
        </xdr:to>
        <xdr:sp macro="" textlink="">
          <xdr:nvSpPr>
            <xdr:cNvPr id="2124" name="Check Box 76" hidden="1">
              <a:extLst>
                <a:ext uri="{63B3BB69-23CF-44E3-9099-C40C66FF867C}">
                  <a14:compatExt spid="_x0000_s2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212</xdr:row>
          <xdr:rowOff>0</xdr:rowOff>
        </xdr:from>
        <xdr:to>
          <xdr:col>10</xdr:col>
          <xdr:colOff>525780</xdr:colOff>
          <xdr:row>212</xdr:row>
          <xdr:rowOff>220980</xdr:rowOff>
        </xdr:to>
        <xdr:sp macro="" textlink="">
          <xdr:nvSpPr>
            <xdr:cNvPr id="2125" name="Check Box 77" hidden="1">
              <a:extLst>
                <a:ext uri="{63B3BB69-23CF-44E3-9099-C40C66FF867C}">
                  <a14:compatExt spid="_x0000_s2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212</xdr:row>
          <xdr:rowOff>0</xdr:rowOff>
        </xdr:from>
        <xdr:to>
          <xdr:col>10</xdr:col>
          <xdr:colOff>525780</xdr:colOff>
          <xdr:row>212</xdr:row>
          <xdr:rowOff>220980</xdr:rowOff>
        </xdr:to>
        <xdr:sp macro="" textlink="">
          <xdr:nvSpPr>
            <xdr:cNvPr id="2126" name="Check Box 78" hidden="1">
              <a:extLst>
                <a:ext uri="{63B3BB69-23CF-44E3-9099-C40C66FF867C}">
                  <a14:compatExt spid="_x0000_s2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216</xdr:row>
          <xdr:rowOff>0</xdr:rowOff>
        </xdr:from>
        <xdr:to>
          <xdr:col>10</xdr:col>
          <xdr:colOff>525780</xdr:colOff>
          <xdr:row>216</xdr:row>
          <xdr:rowOff>220980</xdr:rowOff>
        </xdr:to>
        <xdr:sp macro="" textlink="">
          <xdr:nvSpPr>
            <xdr:cNvPr id="2127" name="Check Box 79" hidden="1">
              <a:extLst>
                <a:ext uri="{63B3BB69-23CF-44E3-9099-C40C66FF867C}">
                  <a14:compatExt spid="_x0000_s2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218</xdr:row>
          <xdr:rowOff>0</xdr:rowOff>
        </xdr:from>
        <xdr:to>
          <xdr:col>10</xdr:col>
          <xdr:colOff>525780</xdr:colOff>
          <xdr:row>218</xdr:row>
          <xdr:rowOff>220980</xdr:rowOff>
        </xdr:to>
        <xdr:sp macro="" textlink="">
          <xdr:nvSpPr>
            <xdr:cNvPr id="2128" name="Check Box 80" hidden="1">
              <a:extLst>
                <a:ext uri="{63B3BB69-23CF-44E3-9099-C40C66FF867C}">
                  <a14:compatExt spid="_x0000_s2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218</xdr:row>
          <xdr:rowOff>0</xdr:rowOff>
        </xdr:from>
        <xdr:to>
          <xdr:col>10</xdr:col>
          <xdr:colOff>525780</xdr:colOff>
          <xdr:row>218</xdr:row>
          <xdr:rowOff>220980</xdr:rowOff>
        </xdr:to>
        <xdr:sp macro="" textlink="">
          <xdr:nvSpPr>
            <xdr:cNvPr id="2129" name="Check Box 81" hidden="1">
              <a:extLst>
                <a:ext uri="{63B3BB69-23CF-44E3-9099-C40C66FF867C}">
                  <a14:compatExt spid="_x0000_s2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218</xdr:row>
          <xdr:rowOff>0</xdr:rowOff>
        </xdr:from>
        <xdr:to>
          <xdr:col>10</xdr:col>
          <xdr:colOff>525780</xdr:colOff>
          <xdr:row>218</xdr:row>
          <xdr:rowOff>220980</xdr:rowOff>
        </xdr:to>
        <xdr:sp macro="" textlink="">
          <xdr:nvSpPr>
            <xdr:cNvPr id="2130" name="Check Box 82" hidden="1">
              <a:extLst>
                <a:ext uri="{63B3BB69-23CF-44E3-9099-C40C66FF867C}">
                  <a14:compatExt spid="_x0000_s2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218</xdr:row>
          <xdr:rowOff>0</xdr:rowOff>
        </xdr:from>
        <xdr:to>
          <xdr:col>10</xdr:col>
          <xdr:colOff>525780</xdr:colOff>
          <xdr:row>218</xdr:row>
          <xdr:rowOff>220980</xdr:rowOff>
        </xdr:to>
        <xdr:sp macro="" textlink="">
          <xdr:nvSpPr>
            <xdr:cNvPr id="2131" name="Check Box 83" hidden="1">
              <a:extLst>
                <a:ext uri="{63B3BB69-23CF-44E3-9099-C40C66FF867C}">
                  <a14:compatExt spid="_x0000_s2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218</xdr:row>
          <xdr:rowOff>0</xdr:rowOff>
        </xdr:from>
        <xdr:to>
          <xdr:col>10</xdr:col>
          <xdr:colOff>525780</xdr:colOff>
          <xdr:row>218</xdr:row>
          <xdr:rowOff>220980</xdr:rowOff>
        </xdr:to>
        <xdr:sp macro="" textlink="">
          <xdr:nvSpPr>
            <xdr:cNvPr id="2132" name="Check Box 84" hidden="1">
              <a:extLst>
                <a:ext uri="{63B3BB69-23CF-44E3-9099-C40C66FF867C}">
                  <a14:compatExt spid="_x0000_s2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221</xdr:row>
          <xdr:rowOff>0</xdr:rowOff>
        </xdr:from>
        <xdr:to>
          <xdr:col>10</xdr:col>
          <xdr:colOff>525780</xdr:colOff>
          <xdr:row>221</xdr:row>
          <xdr:rowOff>220980</xdr:rowOff>
        </xdr:to>
        <xdr:sp macro="" textlink="">
          <xdr:nvSpPr>
            <xdr:cNvPr id="2133" name="Check Box 85" hidden="1">
              <a:extLst>
                <a:ext uri="{63B3BB69-23CF-44E3-9099-C40C66FF867C}">
                  <a14:compatExt spid="_x0000_s2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221</xdr:row>
          <xdr:rowOff>0</xdr:rowOff>
        </xdr:from>
        <xdr:to>
          <xdr:col>10</xdr:col>
          <xdr:colOff>525780</xdr:colOff>
          <xdr:row>221</xdr:row>
          <xdr:rowOff>220980</xdr:rowOff>
        </xdr:to>
        <xdr:sp macro="" textlink="">
          <xdr:nvSpPr>
            <xdr:cNvPr id="2134" name="Check Box 86" hidden="1">
              <a:extLst>
                <a:ext uri="{63B3BB69-23CF-44E3-9099-C40C66FF867C}">
                  <a14:compatExt spid="_x0000_s2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221</xdr:row>
          <xdr:rowOff>0</xdr:rowOff>
        </xdr:from>
        <xdr:to>
          <xdr:col>10</xdr:col>
          <xdr:colOff>525780</xdr:colOff>
          <xdr:row>221</xdr:row>
          <xdr:rowOff>220980</xdr:rowOff>
        </xdr:to>
        <xdr:sp macro="" textlink="">
          <xdr:nvSpPr>
            <xdr:cNvPr id="2135" name="Check Box 87" hidden="1">
              <a:extLst>
                <a:ext uri="{63B3BB69-23CF-44E3-9099-C40C66FF867C}">
                  <a14:compatExt spid="_x0000_s2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221</xdr:row>
          <xdr:rowOff>0</xdr:rowOff>
        </xdr:from>
        <xdr:to>
          <xdr:col>10</xdr:col>
          <xdr:colOff>525780</xdr:colOff>
          <xdr:row>221</xdr:row>
          <xdr:rowOff>220980</xdr:rowOff>
        </xdr:to>
        <xdr:sp macro="" textlink="">
          <xdr:nvSpPr>
            <xdr:cNvPr id="2136" name="Check Box 88" hidden="1">
              <a:extLst>
                <a:ext uri="{63B3BB69-23CF-44E3-9099-C40C66FF867C}">
                  <a14:compatExt spid="_x0000_s2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221</xdr:row>
          <xdr:rowOff>0</xdr:rowOff>
        </xdr:from>
        <xdr:to>
          <xdr:col>10</xdr:col>
          <xdr:colOff>525780</xdr:colOff>
          <xdr:row>221</xdr:row>
          <xdr:rowOff>220980</xdr:rowOff>
        </xdr:to>
        <xdr:sp macro="" textlink="">
          <xdr:nvSpPr>
            <xdr:cNvPr id="2137" name="Check Box 89" hidden="1">
              <a:extLst>
                <a:ext uri="{63B3BB69-23CF-44E3-9099-C40C66FF867C}">
                  <a14:compatExt spid="_x0000_s2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221</xdr:row>
          <xdr:rowOff>0</xdr:rowOff>
        </xdr:from>
        <xdr:to>
          <xdr:col>10</xdr:col>
          <xdr:colOff>525780</xdr:colOff>
          <xdr:row>221</xdr:row>
          <xdr:rowOff>220980</xdr:rowOff>
        </xdr:to>
        <xdr:sp macro="" textlink="">
          <xdr:nvSpPr>
            <xdr:cNvPr id="2138" name="Check Box 90" hidden="1">
              <a:extLst>
                <a:ext uri="{63B3BB69-23CF-44E3-9099-C40C66FF867C}">
                  <a14:compatExt spid="_x0000_s2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224</xdr:row>
          <xdr:rowOff>0</xdr:rowOff>
        </xdr:from>
        <xdr:to>
          <xdr:col>10</xdr:col>
          <xdr:colOff>525780</xdr:colOff>
          <xdr:row>224</xdr:row>
          <xdr:rowOff>220980</xdr:rowOff>
        </xdr:to>
        <xdr:sp macro="" textlink="">
          <xdr:nvSpPr>
            <xdr:cNvPr id="2139" name="Check Box 91" hidden="1">
              <a:extLst>
                <a:ext uri="{63B3BB69-23CF-44E3-9099-C40C66FF867C}">
                  <a14:compatExt spid="_x0000_s2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224</xdr:row>
          <xdr:rowOff>0</xdr:rowOff>
        </xdr:from>
        <xdr:to>
          <xdr:col>10</xdr:col>
          <xdr:colOff>525780</xdr:colOff>
          <xdr:row>224</xdr:row>
          <xdr:rowOff>220980</xdr:rowOff>
        </xdr:to>
        <xdr:sp macro="" textlink="">
          <xdr:nvSpPr>
            <xdr:cNvPr id="2140" name="Check Box 92" hidden="1">
              <a:extLst>
                <a:ext uri="{63B3BB69-23CF-44E3-9099-C40C66FF867C}">
                  <a14:compatExt spid="_x0000_s2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224</xdr:row>
          <xdr:rowOff>0</xdr:rowOff>
        </xdr:from>
        <xdr:to>
          <xdr:col>10</xdr:col>
          <xdr:colOff>525780</xdr:colOff>
          <xdr:row>224</xdr:row>
          <xdr:rowOff>220980</xdr:rowOff>
        </xdr:to>
        <xdr:sp macro="" textlink="">
          <xdr:nvSpPr>
            <xdr:cNvPr id="2141" name="Check Box 93" hidden="1">
              <a:extLst>
                <a:ext uri="{63B3BB69-23CF-44E3-9099-C40C66FF867C}">
                  <a14:compatExt spid="_x0000_s2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224</xdr:row>
          <xdr:rowOff>0</xdr:rowOff>
        </xdr:from>
        <xdr:to>
          <xdr:col>10</xdr:col>
          <xdr:colOff>525780</xdr:colOff>
          <xdr:row>224</xdr:row>
          <xdr:rowOff>220980</xdr:rowOff>
        </xdr:to>
        <xdr:sp macro="" textlink="">
          <xdr:nvSpPr>
            <xdr:cNvPr id="2142" name="Check Box 94" hidden="1">
              <a:extLst>
                <a:ext uri="{63B3BB69-23CF-44E3-9099-C40C66FF867C}">
                  <a14:compatExt spid="_x0000_s2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224</xdr:row>
          <xdr:rowOff>0</xdr:rowOff>
        </xdr:from>
        <xdr:to>
          <xdr:col>10</xdr:col>
          <xdr:colOff>525780</xdr:colOff>
          <xdr:row>224</xdr:row>
          <xdr:rowOff>220980</xdr:rowOff>
        </xdr:to>
        <xdr:sp macro="" textlink="">
          <xdr:nvSpPr>
            <xdr:cNvPr id="2143" name="Check Box 95" hidden="1">
              <a:extLst>
                <a:ext uri="{63B3BB69-23CF-44E3-9099-C40C66FF867C}">
                  <a14:compatExt spid="_x0000_s2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224</xdr:row>
          <xdr:rowOff>0</xdr:rowOff>
        </xdr:from>
        <xdr:to>
          <xdr:col>10</xdr:col>
          <xdr:colOff>525780</xdr:colOff>
          <xdr:row>224</xdr:row>
          <xdr:rowOff>220980</xdr:rowOff>
        </xdr:to>
        <xdr:sp macro="" textlink="">
          <xdr:nvSpPr>
            <xdr:cNvPr id="2144" name="Check Box 96" hidden="1">
              <a:extLst>
                <a:ext uri="{63B3BB69-23CF-44E3-9099-C40C66FF867C}">
                  <a14:compatExt spid="_x0000_s2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107</xdr:row>
          <xdr:rowOff>7620</xdr:rowOff>
        </xdr:from>
        <xdr:to>
          <xdr:col>10</xdr:col>
          <xdr:colOff>525780</xdr:colOff>
          <xdr:row>107</xdr:row>
          <xdr:rowOff>190500</xdr:rowOff>
        </xdr:to>
        <xdr:sp macro="" textlink="">
          <xdr:nvSpPr>
            <xdr:cNvPr id="2145" name="Check Box 97" hidden="1">
              <a:extLst>
                <a:ext uri="{63B3BB69-23CF-44E3-9099-C40C66FF867C}">
                  <a14:compatExt spid="_x0000_s2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108</xdr:row>
          <xdr:rowOff>7620</xdr:rowOff>
        </xdr:from>
        <xdr:to>
          <xdr:col>10</xdr:col>
          <xdr:colOff>525780</xdr:colOff>
          <xdr:row>108</xdr:row>
          <xdr:rowOff>228600</xdr:rowOff>
        </xdr:to>
        <xdr:sp macro="" textlink="">
          <xdr:nvSpPr>
            <xdr:cNvPr id="2146" name="Check Box 98" hidden="1">
              <a:extLst>
                <a:ext uri="{63B3BB69-23CF-44E3-9099-C40C66FF867C}">
                  <a14:compatExt spid="_x0000_s2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121</xdr:row>
          <xdr:rowOff>7620</xdr:rowOff>
        </xdr:from>
        <xdr:to>
          <xdr:col>10</xdr:col>
          <xdr:colOff>525780</xdr:colOff>
          <xdr:row>121</xdr:row>
          <xdr:rowOff>228600</xdr:rowOff>
        </xdr:to>
        <xdr:sp macro="" textlink="">
          <xdr:nvSpPr>
            <xdr:cNvPr id="2147" name="Check Box 99" hidden="1">
              <a:extLst>
                <a:ext uri="{63B3BB69-23CF-44E3-9099-C40C66FF867C}">
                  <a14:compatExt spid="_x0000_s2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157</xdr:row>
          <xdr:rowOff>7620</xdr:rowOff>
        </xdr:from>
        <xdr:to>
          <xdr:col>10</xdr:col>
          <xdr:colOff>525780</xdr:colOff>
          <xdr:row>157</xdr:row>
          <xdr:rowOff>228600</xdr:rowOff>
        </xdr:to>
        <xdr:sp macro="" textlink="">
          <xdr:nvSpPr>
            <xdr:cNvPr id="2148" name="Check Box 100" hidden="1">
              <a:extLst>
                <a:ext uri="{63B3BB69-23CF-44E3-9099-C40C66FF867C}">
                  <a14:compatExt spid="_x0000_s2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170</xdr:row>
          <xdr:rowOff>7620</xdr:rowOff>
        </xdr:from>
        <xdr:to>
          <xdr:col>10</xdr:col>
          <xdr:colOff>525780</xdr:colOff>
          <xdr:row>170</xdr:row>
          <xdr:rowOff>228600</xdr:rowOff>
        </xdr:to>
        <xdr:sp macro="" textlink="">
          <xdr:nvSpPr>
            <xdr:cNvPr id="2149" name="Check Box 101" hidden="1">
              <a:extLst>
                <a:ext uri="{63B3BB69-23CF-44E3-9099-C40C66FF867C}">
                  <a14:compatExt spid="_x0000_s2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191</xdr:row>
          <xdr:rowOff>7620</xdr:rowOff>
        </xdr:from>
        <xdr:to>
          <xdr:col>10</xdr:col>
          <xdr:colOff>525780</xdr:colOff>
          <xdr:row>191</xdr:row>
          <xdr:rowOff>228600</xdr:rowOff>
        </xdr:to>
        <xdr:sp macro="" textlink="">
          <xdr:nvSpPr>
            <xdr:cNvPr id="2150" name="Check Box 102" hidden="1">
              <a:extLst>
                <a:ext uri="{63B3BB69-23CF-44E3-9099-C40C66FF867C}">
                  <a14:compatExt spid="_x0000_s2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177</xdr:row>
          <xdr:rowOff>7620</xdr:rowOff>
        </xdr:from>
        <xdr:to>
          <xdr:col>10</xdr:col>
          <xdr:colOff>525780</xdr:colOff>
          <xdr:row>177</xdr:row>
          <xdr:rowOff>228600</xdr:rowOff>
        </xdr:to>
        <xdr:sp macro="" textlink="">
          <xdr:nvSpPr>
            <xdr:cNvPr id="2151" name="Check Box 103" hidden="1">
              <a:extLst>
                <a:ext uri="{63B3BB69-23CF-44E3-9099-C40C66FF867C}">
                  <a14:compatExt spid="_x0000_s2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178</xdr:row>
          <xdr:rowOff>7620</xdr:rowOff>
        </xdr:from>
        <xdr:to>
          <xdr:col>10</xdr:col>
          <xdr:colOff>525780</xdr:colOff>
          <xdr:row>178</xdr:row>
          <xdr:rowOff>228600</xdr:rowOff>
        </xdr:to>
        <xdr:sp macro="" textlink="">
          <xdr:nvSpPr>
            <xdr:cNvPr id="2152" name="Check Box 104" hidden="1">
              <a:extLst>
                <a:ext uri="{63B3BB69-23CF-44E3-9099-C40C66FF867C}">
                  <a14:compatExt spid="_x0000_s2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179</xdr:row>
          <xdr:rowOff>7620</xdr:rowOff>
        </xdr:from>
        <xdr:to>
          <xdr:col>10</xdr:col>
          <xdr:colOff>525780</xdr:colOff>
          <xdr:row>179</xdr:row>
          <xdr:rowOff>228600</xdr:rowOff>
        </xdr:to>
        <xdr:sp macro="" textlink="">
          <xdr:nvSpPr>
            <xdr:cNvPr id="2153" name="Check Box 105" hidden="1">
              <a:extLst>
                <a:ext uri="{63B3BB69-23CF-44E3-9099-C40C66FF867C}">
                  <a14:compatExt spid="_x0000_s2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129</xdr:row>
          <xdr:rowOff>7620</xdr:rowOff>
        </xdr:from>
        <xdr:to>
          <xdr:col>10</xdr:col>
          <xdr:colOff>525780</xdr:colOff>
          <xdr:row>129</xdr:row>
          <xdr:rowOff>228600</xdr:rowOff>
        </xdr:to>
        <xdr:sp macro="" textlink="">
          <xdr:nvSpPr>
            <xdr:cNvPr id="2154" name="Check Box 106" hidden="1">
              <a:extLst>
                <a:ext uri="{63B3BB69-23CF-44E3-9099-C40C66FF867C}">
                  <a14:compatExt spid="_x0000_s2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192</xdr:row>
          <xdr:rowOff>7620</xdr:rowOff>
        </xdr:from>
        <xdr:to>
          <xdr:col>10</xdr:col>
          <xdr:colOff>525780</xdr:colOff>
          <xdr:row>192</xdr:row>
          <xdr:rowOff>228600</xdr:rowOff>
        </xdr:to>
        <xdr:sp macro="" textlink="">
          <xdr:nvSpPr>
            <xdr:cNvPr id="2155" name="Check Box 107" hidden="1">
              <a:extLst>
                <a:ext uri="{63B3BB69-23CF-44E3-9099-C40C66FF867C}">
                  <a14:compatExt spid="_x0000_s2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158</xdr:row>
          <xdr:rowOff>7620</xdr:rowOff>
        </xdr:from>
        <xdr:to>
          <xdr:col>10</xdr:col>
          <xdr:colOff>525780</xdr:colOff>
          <xdr:row>158</xdr:row>
          <xdr:rowOff>228600</xdr:rowOff>
        </xdr:to>
        <xdr:sp macro="" textlink="">
          <xdr:nvSpPr>
            <xdr:cNvPr id="2156" name="Check Box 108" hidden="1">
              <a:extLst>
                <a:ext uri="{63B3BB69-23CF-44E3-9099-C40C66FF867C}">
                  <a14:compatExt spid="_x0000_s2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216</xdr:row>
          <xdr:rowOff>7620</xdr:rowOff>
        </xdr:from>
        <xdr:to>
          <xdr:col>10</xdr:col>
          <xdr:colOff>525780</xdr:colOff>
          <xdr:row>216</xdr:row>
          <xdr:rowOff>228600</xdr:rowOff>
        </xdr:to>
        <xdr:sp macro="" textlink="">
          <xdr:nvSpPr>
            <xdr:cNvPr id="2157" name="Check Box 109" hidden="1">
              <a:extLst>
                <a:ext uri="{63B3BB69-23CF-44E3-9099-C40C66FF867C}">
                  <a14:compatExt spid="_x0000_s2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193</xdr:row>
          <xdr:rowOff>7620</xdr:rowOff>
        </xdr:from>
        <xdr:to>
          <xdr:col>10</xdr:col>
          <xdr:colOff>525780</xdr:colOff>
          <xdr:row>193</xdr:row>
          <xdr:rowOff>228600</xdr:rowOff>
        </xdr:to>
        <xdr:sp macro="" textlink="">
          <xdr:nvSpPr>
            <xdr:cNvPr id="2158" name="Check Box 110" hidden="1">
              <a:extLst>
                <a:ext uri="{63B3BB69-23CF-44E3-9099-C40C66FF867C}">
                  <a14:compatExt spid="_x0000_s2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180</xdr:row>
          <xdr:rowOff>7620</xdr:rowOff>
        </xdr:from>
        <xdr:to>
          <xdr:col>10</xdr:col>
          <xdr:colOff>525780</xdr:colOff>
          <xdr:row>180</xdr:row>
          <xdr:rowOff>228600</xdr:rowOff>
        </xdr:to>
        <xdr:sp macro="" textlink="">
          <xdr:nvSpPr>
            <xdr:cNvPr id="2159" name="Check Box 111" hidden="1">
              <a:extLst>
                <a:ext uri="{63B3BB69-23CF-44E3-9099-C40C66FF867C}">
                  <a14:compatExt spid="_x0000_s2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159</xdr:row>
          <xdr:rowOff>7620</xdr:rowOff>
        </xdr:from>
        <xdr:to>
          <xdr:col>10</xdr:col>
          <xdr:colOff>525780</xdr:colOff>
          <xdr:row>159</xdr:row>
          <xdr:rowOff>228600</xdr:rowOff>
        </xdr:to>
        <xdr:sp macro="" textlink="">
          <xdr:nvSpPr>
            <xdr:cNvPr id="2160" name="Check Box 112" hidden="1">
              <a:extLst>
                <a:ext uri="{63B3BB69-23CF-44E3-9099-C40C66FF867C}">
                  <a14:compatExt spid="_x0000_s2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160</xdr:row>
          <xdr:rowOff>7620</xdr:rowOff>
        </xdr:from>
        <xdr:to>
          <xdr:col>10</xdr:col>
          <xdr:colOff>525780</xdr:colOff>
          <xdr:row>160</xdr:row>
          <xdr:rowOff>228600</xdr:rowOff>
        </xdr:to>
        <xdr:sp macro="" textlink="">
          <xdr:nvSpPr>
            <xdr:cNvPr id="2161" name="Check Box 113" hidden="1">
              <a:extLst>
                <a:ext uri="{63B3BB69-23CF-44E3-9099-C40C66FF867C}">
                  <a14:compatExt spid="_x0000_s2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172</xdr:row>
          <xdr:rowOff>7620</xdr:rowOff>
        </xdr:from>
        <xdr:to>
          <xdr:col>10</xdr:col>
          <xdr:colOff>525780</xdr:colOff>
          <xdr:row>172</xdr:row>
          <xdr:rowOff>228600</xdr:rowOff>
        </xdr:to>
        <xdr:sp macro="" textlink="">
          <xdr:nvSpPr>
            <xdr:cNvPr id="2162" name="Check Box 114" hidden="1">
              <a:extLst>
                <a:ext uri="{63B3BB69-23CF-44E3-9099-C40C66FF867C}">
                  <a14:compatExt spid="_x0000_s2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100</xdr:row>
          <xdr:rowOff>7620</xdr:rowOff>
        </xdr:from>
        <xdr:to>
          <xdr:col>10</xdr:col>
          <xdr:colOff>525780</xdr:colOff>
          <xdr:row>100</xdr:row>
          <xdr:rowOff>228600</xdr:rowOff>
        </xdr:to>
        <xdr:sp macro="" textlink="">
          <xdr:nvSpPr>
            <xdr:cNvPr id="2163" name="Check Box 115" hidden="1">
              <a:extLst>
                <a:ext uri="{63B3BB69-23CF-44E3-9099-C40C66FF867C}">
                  <a14:compatExt spid="_x0000_s2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101</xdr:row>
          <xdr:rowOff>7620</xdr:rowOff>
        </xdr:from>
        <xdr:to>
          <xdr:col>10</xdr:col>
          <xdr:colOff>525780</xdr:colOff>
          <xdr:row>101</xdr:row>
          <xdr:rowOff>228600</xdr:rowOff>
        </xdr:to>
        <xdr:sp macro="" textlink="">
          <xdr:nvSpPr>
            <xdr:cNvPr id="2164" name="Check Box 116" hidden="1">
              <a:extLst>
                <a:ext uri="{63B3BB69-23CF-44E3-9099-C40C66FF867C}">
                  <a14:compatExt spid="_x0000_s2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102</xdr:row>
          <xdr:rowOff>7620</xdr:rowOff>
        </xdr:from>
        <xdr:to>
          <xdr:col>10</xdr:col>
          <xdr:colOff>525780</xdr:colOff>
          <xdr:row>102</xdr:row>
          <xdr:rowOff>228600</xdr:rowOff>
        </xdr:to>
        <xdr:sp macro="" textlink="">
          <xdr:nvSpPr>
            <xdr:cNvPr id="2165" name="Check Box 117" hidden="1">
              <a:extLst>
                <a:ext uri="{63B3BB69-23CF-44E3-9099-C40C66FF867C}">
                  <a14:compatExt spid="_x0000_s2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103</xdr:row>
          <xdr:rowOff>7620</xdr:rowOff>
        </xdr:from>
        <xdr:to>
          <xdr:col>10</xdr:col>
          <xdr:colOff>525780</xdr:colOff>
          <xdr:row>103</xdr:row>
          <xdr:rowOff>228600</xdr:rowOff>
        </xdr:to>
        <xdr:sp macro="" textlink="">
          <xdr:nvSpPr>
            <xdr:cNvPr id="2166" name="Check Box 118" hidden="1">
              <a:extLst>
                <a:ext uri="{63B3BB69-23CF-44E3-9099-C40C66FF867C}">
                  <a14:compatExt spid="_x0000_s2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104</xdr:row>
          <xdr:rowOff>7620</xdr:rowOff>
        </xdr:from>
        <xdr:to>
          <xdr:col>10</xdr:col>
          <xdr:colOff>525780</xdr:colOff>
          <xdr:row>104</xdr:row>
          <xdr:rowOff>228600</xdr:rowOff>
        </xdr:to>
        <xdr:sp macro="" textlink="">
          <xdr:nvSpPr>
            <xdr:cNvPr id="2167" name="Check Box 119" hidden="1">
              <a:extLst>
                <a:ext uri="{63B3BB69-23CF-44E3-9099-C40C66FF867C}">
                  <a14:compatExt spid="_x0000_s2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7620</xdr:rowOff>
        </xdr:from>
        <xdr:to>
          <xdr:col>10</xdr:col>
          <xdr:colOff>525780</xdr:colOff>
          <xdr:row>98</xdr:row>
          <xdr:rowOff>228600</xdr:rowOff>
        </xdr:to>
        <xdr:sp macro="" textlink="">
          <xdr:nvSpPr>
            <xdr:cNvPr id="2168" name="Check Box 120" hidden="1">
              <a:extLst>
                <a:ext uri="{63B3BB69-23CF-44E3-9099-C40C66FF867C}">
                  <a14:compatExt spid="_x0000_s2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99</xdr:row>
          <xdr:rowOff>7620</xdr:rowOff>
        </xdr:from>
        <xdr:to>
          <xdr:col>10</xdr:col>
          <xdr:colOff>525780</xdr:colOff>
          <xdr:row>99</xdr:row>
          <xdr:rowOff>228600</xdr:rowOff>
        </xdr:to>
        <xdr:sp macro="" textlink="">
          <xdr:nvSpPr>
            <xdr:cNvPr id="2169" name="Check Box 121" hidden="1">
              <a:extLst>
                <a:ext uri="{63B3BB69-23CF-44E3-9099-C40C66FF867C}">
                  <a14:compatExt spid="_x0000_s2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194</xdr:row>
          <xdr:rowOff>7620</xdr:rowOff>
        </xdr:from>
        <xdr:to>
          <xdr:col>10</xdr:col>
          <xdr:colOff>525780</xdr:colOff>
          <xdr:row>194</xdr:row>
          <xdr:rowOff>228600</xdr:rowOff>
        </xdr:to>
        <xdr:sp macro="" textlink="">
          <xdr:nvSpPr>
            <xdr:cNvPr id="2170" name="Check Box 122" hidden="1">
              <a:extLst>
                <a:ext uri="{63B3BB69-23CF-44E3-9099-C40C66FF867C}">
                  <a14:compatExt spid="_x0000_s2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215</xdr:row>
          <xdr:rowOff>7620</xdr:rowOff>
        </xdr:from>
        <xdr:to>
          <xdr:col>10</xdr:col>
          <xdr:colOff>525780</xdr:colOff>
          <xdr:row>215</xdr:row>
          <xdr:rowOff>228600</xdr:rowOff>
        </xdr:to>
        <xdr:sp macro="" textlink="">
          <xdr:nvSpPr>
            <xdr:cNvPr id="2171" name="Check Box 123" hidden="1">
              <a:extLst>
                <a:ext uri="{63B3BB69-23CF-44E3-9099-C40C66FF867C}">
                  <a14:compatExt spid="_x0000_s2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110</xdr:row>
          <xdr:rowOff>7620</xdr:rowOff>
        </xdr:from>
        <xdr:to>
          <xdr:col>10</xdr:col>
          <xdr:colOff>525780</xdr:colOff>
          <xdr:row>110</xdr:row>
          <xdr:rowOff>228600</xdr:rowOff>
        </xdr:to>
        <xdr:sp macro="" textlink="">
          <xdr:nvSpPr>
            <xdr:cNvPr id="2172" name="Check Box 124" hidden="1">
              <a:extLst>
                <a:ext uri="{63B3BB69-23CF-44E3-9099-C40C66FF867C}">
                  <a14:compatExt spid="_x0000_s2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112</xdr:row>
          <xdr:rowOff>7620</xdr:rowOff>
        </xdr:from>
        <xdr:to>
          <xdr:col>10</xdr:col>
          <xdr:colOff>525780</xdr:colOff>
          <xdr:row>112</xdr:row>
          <xdr:rowOff>228600</xdr:rowOff>
        </xdr:to>
        <xdr:sp macro="" textlink="">
          <xdr:nvSpPr>
            <xdr:cNvPr id="2173" name="Check Box 125" hidden="1">
              <a:extLst>
                <a:ext uri="{63B3BB69-23CF-44E3-9099-C40C66FF867C}">
                  <a14:compatExt spid="_x0000_s2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111</xdr:row>
          <xdr:rowOff>7620</xdr:rowOff>
        </xdr:from>
        <xdr:to>
          <xdr:col>10</xdr:col>
          <xdr:colOff>525780</xdr:colOff>
          <xdr:row>111</xdr:row>
          <xdr:rowOff>228600</xdr:rowOff>
        </xdr:to>
        <xdr:sp macro="" textlink="">
          <xdr:nvSpPr>
            <xdr:cNvPr id="2174" name="Check Box 126" hidden="1">
              <a:extLst>
                <a:ext uri="{63B3BB69-23CF-44E3-9099-C40C66FF867C}">
                  <a14:compatExt spid="_x0000_s2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113</xdr:row>
          <xdr:rowOff>7620</xdr:rowOff>
        </xdr:from>
        <xdr:to>
          <xdr:col>10</xdr:col>
          <xdr:colOff>525780</xdr:colOff>
          <xdr:row>113</xdr:row>
          <xdr:rowOff>228600</xdr:rowOff>
        </xdr:to>
        <xdr:sp macro="" textlink="">
          <xdr:nvSpPr>
            <xdr:cNvPr id="2175" name="Check Box 127" hidden="1">
              <a:extLst>
                <a:ext uri="{63B3BB69-23CF-44E3-9099-C40C66FF867C}">
                  <a14:compatExt spid="_x0000_s2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114</xdr:row>
          <xdr:rowOff>7620</xdr:rowOff>
        </xdr:from>
        <xdr:to>
          <xdr:col>10</xdr:col>
          <xdr:colOff>525780</xdr:colOff>
          <xdr:row>114</xdr:row>
          <xdr:rowOff>228600</xdr:rowOff>
        </xdr:to>
        <xdr:sp macro="" textlink="">
          <xdr:nvSpPr>
            <xdr:cNvPr id="2176" name="Check Box 128" hidden="1">
              <a:extLst>
                <a:ext uri="{63B3BB69-23CF-44E3-9099-C40C66FF867C}">
                  <a14:compatExt spid="_x0000_s2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115</xdr:row>
          <xdr:rowOff>7620</xdr:rowOff>
        </xdr:from>
        <xdr:to>
          <xdr:col>10</xdr:col>
          <xdr:colOff>525780</xdr:colOff>
          <xdr:row>115</xdr:row>
          <xdr:rowOff>228600</xdr:rowOff>
        </xdr:to>
        <xdr:sp macro="" textlink="">
          <xdr:nvSpPr>
            <xdr:cNvPr id="2177" name="Check Box 129" hidden="1">
              <a:extLst>
                <a:ext uri="{63B3BB69-23CF-44E3-9099-C40C66FF867C}">
                  <a14:compatExt spid="_x0000_s2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116</xdr:row>
          <xdr:rowOff>7620</xdr:rowOff>
        </xdr:from>
        <xdr:to>
          <xdr:col>10</xdr:col>
          <xdr:colOff>525780</xdr:colOff>
          <xdr:row>116</xdr:row>
          <xdr:rowOff>228600</xdr:rowOff>
        </xdr:to>
        <xdr:sp macro="" textlink="">
          <xdr:nvSpPr>
            <xdr:cNvPr id="2178" name="Check Box 130" hidden="1">
              <a:extLst>
                <a:ext uri="{63B3BB69-23CF-44E3-9099-C40C66FF867C}">
                  <a14:compatExt spid="_x0000_s2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117</xdr:row>
          <xdr:rowOff>7620</xdr:rowOff>
        </xdr:from>
        <xdr:to>
          <xdr:col>10</xdr:col>
          <xdr:colOff>525780</xdr:colOff>
          <xdr:row>117</xdr:row>
          <xdr:rowOff>228600</xdr:rowOff>
        </xdr:to>
        <xdr:sp macro="" textlink="">
          <xdr:nvSpPr>
            <xdr:cNvPr id="2179" name="Check Box 131" hidden="1">
              <a:extLst>
                <a:ext uri="{63B3BB69-23CF-44E3-9099-C40C66FF867C}">
                  <a14:compatExt spid="_x0000_s2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118</xdr:row>
          <xdr:rowOff>7620</xdr:rowOff>
        </xdr:from>
        <xdr:to>
          <xdr:col>10</xdr:col>
          <xdr:colOff>525780</xdr:colOff>
          <xdr:row>118</xdr:row>
          <xdr:rowOff>228600</xdr:rowOff>
        </xdr:to>
        <xdr:sp macro="" textlink="">
          <xdr:nvSpPr>
            <xdr:cNvPr id="2180" name="Check Box 132" hidden="1">
              <a:extLst>
                <a:ext uri="{63B3BB69-23CF-44E3-9099-C40C66FF867C}">
                  <a14:compatExt spid="_x0000_s2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119</xdr:row>
          <xdr:rowOff>7620</xdr:rowOff>
        </xdr:from>
        <xdr:to>
          <xdr:col>10</xdr:col>
          <xdr:colOff>525780</xdr:colOff>
          <xdr:row>119</xdr:row>
          <xdr:rowOff>228600</xdr:rowOff>
        </xdr:to>
        <xdr:sp macro="" textlink="">
          <xdr:nvSpPr>
            <xdr:cNvPr id="2181" name="Check Box 133" hidden="1">
              <a:extLst>
                <a:ext uri="{63B3BB69-23CF-44E3-9099-C40C66FF867C}">
                  <a14:compatExt spid="_x0000_s2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120</xdr:row>
          <xdr:rowOff>7620</xdr:rowOff>
        </xdr:from>
        <xdr:to>
          <xdr:col>10</xdr:col>
          <xdr:colOff>525780</xdr:colOff>
          <xdr:row>120</xdr:row>
          <xdr:rowOff>228600</xdr:rowOff>
        </xdr:to>
        <xdr:sp macro="" textlink="">
          <xdr:nvSpPr>
            <xdr:cNvPr id="2182" name="Check Box 134" hidden="1">
              <a:extLst>
                <a:ext uri="{63B3BB69-23CF-44E3-9099-C40C66FF867C}">
                  <a14:compatExt spid="_x0000_s2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195</xdr:row>
          <xdr:rowOff>7620</xdr:rowOff>
        </xdr:from>
        <xdr:to>
          <xdr:col>10</xdr:col>
          <xdr:colOff>525780</xdr:colOff>
          <xdr:row>195</xdr:row>
          <xdr:rowOff>228600</xdr:rowOff>
        </xdr:to>
        <xdr:sp macro="" textlink="">
          <xdr:nvSpPr>
            <xdr:cNvPr id="2183" name="Check Box 135" hidden="1">
              <a:extLst>
                <a:ext uri="{63B3BB69-23CF-44E3-9099-C40C66FF867C}">
                  <a14:compatExt spid="_x0000_s2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181</xdr:row>
          <xdr:rowOff>7620</xdr:rowOff>
        </xdr:from>
        <xdr:to>
          <xdr:col>10</xdr:col>
          <xdr:colOff>525780</xdr:colOff>
          <xdr:row>181</xdr:row>
          <xdr:rowOff>228600</xdr:rowOff>
        </xdr:to>
        <xdr:sp macro="" textlink="">
          <xdr:nvSpPr>
            <xdr:cNvPr id="2184" name="Check Box 136" hidden="1">
              <a:extLst>
                <a:ext uri="{63B3BB69-23CF-44E3-9099-C40C66FF867C}">
                  <a14:compatExt spid="_x0000_s2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196</xdr:row>
          <xdr:rowOff>0</xdr:rowOff>
        </xdr:from>
        <xdr:to>
          <xdr:col>10</xdr:col>
          <xdr:colOff>525780</xdr:colOff>
          <xdr:row>196</xdr:row>
          <xdr:rowOff>220980</xdr:rowOff>
        </xdr:to>
        <xdr:sp macro="" textlink="">
          <xdr:nvSpPr>
            <xdr:cNvPr id="2185" name="Check Box 137" hidden="1">
              <a:extLst>
                <a:ext uri="{63B3BB69-23CF-44E3-9099-C40C66FF867C}">
                  <a14:compatExt spid="_x0000_s2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196</xdr:row>
          <xdr:rowOff>7620</xdr:rowOff>
        </xdr:from>
        <xdr:to>
          <xdr:col>10</xdr:col>
          <xdr:colOff>525780</xdr:colOff>
          <xdr:row>196</xdr:row>
          <xdr:rowOff>228600</xdr:rowOff>
        </xdr:to>
        <xdr:sp macro="" textlink="">
          <xdr:nvSpPr>
            <xdr:cNvPr id="2186" name="Check Box 138" hidden="1">
              <a:extLst>
                <a:ext uri="{63B3BB69-23CF-44E3-9099-C40C66FF867C}">
                  <a14:compatExt spid="_x0000_s2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197</xdr:row>
          <xdr:rowOff>7620</xdr:rowOff>
        </xdr:from>
        <xdr:to>
          <xdr:col>10</xdr:col>
          <xdr:colOff>525780</xdr:colOff>
          <xdr:row>197</xdr:row>
          <xdr:rowOff>228600</xdr:rowOff>
        </xdr:to>
        <xdr:sp macro="" textlink="">
          <xdr:nvSpPr>
            <xdr:cNvPr id="2187" name="Check Box 139" hidden="1">
              <a:extLst>
                <a:ext uri="{63B3BB69-23CF-44E3-9099-C40C66FF867C}">
                  <a14:compatExt spid="_x0000_s2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218</xdr:row>
          <xdr:rowOff>7620</xdr:rowOff>
        </xdr:from>
        <xdr:to>
          <xdr:col>10</xdr:col>
          <xdr:colOff>525780</xdr:colOff>
          <xdr:row>218</xdr:row>
          <xdr:rowOff>228600</xdr:rowOff>
        </xdr:to>
        <xdr:sp macro="" textlink="">
          <xdr:nvSpPr>
            <xdr:cNvPr id="2188" name="Check Box 140" hidden="1">
              <a:extLst>
                <a:ext uri="{63B3BB69-23CF-44E3-9099-C40C66FF867C}">
                  <a14:compatExt spid="_x0000_s2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122</xdr:row>
          <xdr:rowOff>7620</xdr:rowOff>
        </xdr:from>
        <xdr:to>
          <xdr:col>10</xdr:col>
          <xdr:colOff>525780</xdr:colOff>
          <xdr:row>122</xdr:row>
          <xdr:rowOff>228600</xdr:rowOff>
        </xdr:to>
        <xdr:sp macro="" textlink="">
          <xdr:nvSpPr>
            <xdr:cNvPr id="2189" name="Check Box 141" hidden="1">
              <a:extLst>
                <a:ext uri="{63B3BB69-23CF-44E3-9099-C40C66FF867C}">
                  <a14:compatExt spid="_x0000_s2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123</xdr:row>
          <xdr:rowOff>7620</xdr:rowOff>
        </xdr:from>
        <xdr:to>
          <xdr:col>10</xdr:col>
          <xdr:colOff>525780</xdr:colOff>
          <xdr:row>123</xdr:row>
          <xdr:rowOff>228600</xdr:rowOff>
        </xdr:to>
        <xdr:sp macro="" textlink="">
          <xdr:nvSpPr>
            <xdr:cNvPr id="2190" name="Check Box 142" hidden="1">
              <a:extLst>
                <a:ext uri="{63B3BB69-23CF-44E3-9099-C40C66FF867C}">
                  <a14:compatExt spid="_x0000_s2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124</xdr:row>
          <xdr:rowOff>7620</xdr:rowOff>
        </xdr:from>
        <xdr:to>
          <xdr:col>10</xdr:col>
          <xdr:colOff>525780</xdr:colOff>
          <xdr:row>124</xdr:row>
          <xdr:rowOff>228600</xdr:rowOff>
        </xdr:to>
        <xdr:sp macro="" textlink="">
          <xdr:nvSpPr>
            <xdr:cNvPr id="2191" name="Check Box 143" hidden="1">
              <a:extLst>
                <a:ext uri="{63B3BB69-23CF-44E3-9099-C40C66FF867C}">
                  <a14:compatExt spid="_x0000_s2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202</xdr:row>
          <xdr:rowOff>7620</xdr:rowOff>
        </xdr:from>
        <xdr:to>
          <xdr:col>10</xdr:col>
          <xdr:colOff>525780</xdr:colOff>
          <xdr:row>202</xdr:row>
          <xdr:rowOff>228600</xdr:rowOff>
        </xdr:to>
        <xdr:sp macro="" textlink="">
          <xdr:nvSpPr>
            <xdr:cNvPr id="2192" name="Check Box 144" hidden="1">
              <a:extLst>
                <a:ext uri="{63B3BB69-23CF-44E3-9099-C40C66FF867C}">
                  <a14:compatExt spid="_x0000_s2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226</xdr:row>
          <xdr:rowOff>7620</xdr:rowOff>
        </xdr:from>
        <xdr:to>
          <xdr:col>10</xdr:col>
          <xdr:colOff>525780</xdr:colOff>
          <xdr:row>226</xdr:row>
          <xdr:rowOff>228600</xdr:rowOff>
        </xdr:to>
        <xdr:sp macro="" textlink="">
          <xdr:nvSpPr>
            <xdr:cNvPr id="2193" name="Check Box 145" hidden="1">
              <a:extLst>
                <a:ext uri="{63B3BB69-23CF-44E3-9099-C40C66FF867C}">
                  <a14:compatExt spid="_x0000_s2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225</xdr:row>
          <xdr:rowOff>7620</xdr:rowOff>
        </xdr:from>
        <xdr:to>
          <xdr:col>10</xdr:col>
          <xdr:colOff>525780</xdr:colOff>
          <xdr:row>225</xdr:row>
          <xdr:rowOff>228600</xdr:rowOff>
        </xdr:to>
        <xdr:sp macro="" textlink="">
          <xdr:nvSpPr>
            <xdr:cNvPr id="2194" name="Check Box 146" hidden="1">
              <a:extLst>
                <a:ext uri="{63B3BB69-23CF-44E3-9099-C40C66FF867C}">
                  <a14:compatExt spid="_x0000_s2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198</xdr:row>
          <xdr:rowOff>0</xdr:rowOff>
        </xdr:from>
        <xdr:to>
          <xdr:col>10</xdr:col>
          <xdr:colOff>525780</xdr:colOff>
          <xdr:row>198</xdr:row>
          <xdr:rowOff>220980</xdr:rowOff>
        </xdr:to>
        <xdr:sp macro="" textlink="">
          <xdr:nvSpPr>
            <xdr:cNvPr id="2195" name="Check Box 147" hidden="1">
              <a:extLst>
                <a:ext uri="{63B3BB69-23CF-44E3-9099-C40C66FF867C}">
                  <a14:compatExt spid="_x0000_s2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198</xdr:row>
          <xdr:rowOff>0</xdr:rowOff>
        </xdr:from>
        <xdr:to>
          <xdr:col>10</xdr:col>
          <xdr:colOff>525780</xdr:colOff>
          <xdr:row>198</xdr:row>
          <xdr:rowOff>220980</xdr:rowOff>
        </xdr:to>
        <xdr:sp macro="" textlink="">
          <xdr:nvSpPr>
            <xdr:cNvPr id="2196" name="Check Box 148" hidden="1">
              <a:extLst>
                <a:ext uri="{63B3BB69-23CF-44E3-9099-C40C66FF867C}">
                  <a14:compatExt spid="_x0000_s2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198</xdr:row>
          <xdr:rowOff>0</xdr:rowOff>
        </xdr:from>
        <xdr:to>
          <xdr:col>10</xdr:col>
          <xdr:colOff>525780</xdr:colOff>
          <xdr:row>198</xdr:row>
          <xdr:rowOff>220980</xdr:rowOff>
        </xdr:to>
        <xdr:sp macro="" textlink="">
          <xdr:nvSpPr>
            <xdr:cNvPr id="2197" name="Check Box 149" hidden="1">
              <a:extLst>
                <a:ext uri="{63B3BB69-23CF-44E3-9099-C40C66FF867C}">
                  <a14:compatExt spid="_x0000_s2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198</xdr:row>
          <xdr:rowOff>0</xdr:rowOff>
        </xdr:from>
        <xdr:to>
          <xdr:col>10</xdr:col>
          <xdr:colOff>525780</xdr:colOff>
          <xdr:row>198</xdr:row>
          <xdr:rowOff>220980</xdr:rowOff>
        </xdr:to>
        <xdr:sp macro="" textlink="">
          <xdr:nvSpPr>
            <xdr:cNvPr id="2198" name="Check Box 150" hidden="1">
              <a:extLst>
                <a:ext uri="{63B3BB69-23CF-44E3-9099-C40C66FF867C}">
                  <a14:compatExt spid="_x0000_s2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198</xdr:row>
          <xdr:rowOff>7620</xdr:rowOff>
        </xdr:from>
        <xdr:to>
          <xdr:col>10</xdr:col>
          <xdr:colOff>525780</xdr:colOff>
          <xdr:row>198</xdr:row>
          <xdr:rowOff>228600</xdr:rowOff>
        </xdr:to>
        <xdr:sp macro="" textlink="">
          <xdr:nvSpPr>
            <xdr:cNvPr id="2199" name="Check Box 151" hidden="1">
              <a:extLst>
                <a:ext uri="{63B3BB69-23CF-44E3-9099-C40C66FF867C}">
                  <a14:compatExt spid="_x0000_s2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134</xdr:row>
          <xdr:rowOff>7620</xdr:rowOff>
        </xdr:from>
        <xdr:to>
          <xdr:col>10</xdr:col>
          <xdr:colOff>525780</xdr:colOff>
          <xdr:row>134</xdr:row>
          <xdr:rowOff>228600</xdr:rowOff>
        </xdr:to>
        <xdr:sp macro="" textlink="">
          <xdr:nvSpPr>
            <xdr:cNvPr id="2200" name="Check Box 152" hidden="1">
              <a:extLst>
                <a:ext uri="{63B3BB69-23CF-44E3-9099-C40C66FF867C}">
                  <a14:compatExt spid="_x0000_s2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135</xdr:row>
          <xdr:rowOff>7620</xdr:rowOff>
        </xdr:from>
        <xdr:to>
          <xdr:col>10</xdr:col>
          <xdr:colOff>525780</xdr:colOff>
          <xdr:row>135</xdr:row>
          <xdr:rowOff>228600</xdr:rowOff>
        </xdr:to>
        <xdr:sp macro="" textlink="">
          <xdr:nvSpPr>
            <xdr:cNvPr id="2201" name="Check Box 153" hidden="1">
              <a:extLst>
                <a:ext uri="{63B3BB69-23CF-44E3-9099-C40C66FF867C}">
                  <a14:compatExt spid="_x0000_s2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136</xdr:row>
          <xdr:rowOff>7620</xdr:rowOff>
        </xdr:from>
        <xdr:to>
          <xdr:col>10</xdr:col>
          <xdr:colOff>525780</xdr:colOff>
          <xdr:row>136</xdr:row>
          <xdr:rowOff>228600</xdr:rowOff>
        </xdr:to>
        <xdr:sp macro="" textlink="">
          <xdr:nvSpPr>
            <xdr:cNvPr id="2202" name="Check Box 154" hidden="1">
              <a:extLst>
                <a:ext uri="{63B3BB69-23CF-44E3-9099-C40C66FF867C}">
                  <a14:compatExt spid="_x0000_s2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138</xdr:row>
          <xdr:rowOff>7620</xdr:rowOff>
        </xdr:from>
        <xdr:to>
          <xdr:col>10</xdr:col>
          <xdr:colOff>525780</xdr:colOff>
          <xdr:row>138</xdr:row>
          <xdr:rowOff>228600</xdr:rowOff>
        </xdr:to>
        <xdr:sp macro="" textlink="">
          <xdr:nvSpPr>
            <xdr:cNvPr id="2203" name="Check Box 155" hidden="1">
              <a:extLst>
                <a:ext uri="{63B3BB69-23CF-44E3-9099-C40C66FF867C}">
                  <a14:compatExt spid="_x0000_s2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211</xdr:row>
          <xdr:rowOff>7620</xdr:rowOff>
        </xdr:from>
        <xdr:to>
          <xdr:col>10</xdr:col>
          <xdr:colOff>525780</xdr:colOff>
          <xdr:row>211</xdr:row>
          <xdr:rowOff>228600</xdr:rowOff>
        </xdr:to>
        <xdr:sp macro="" textlink="">
          <xdr:nvSpPr>
            <xdr:cNvPr id="2204" name="Check Box 156" hidden="1">
              <a:extLst>
                <a:ext uri="{63B3BB69-23CF-44E3-9099-C40C66FF867C}">
                  <a14:compatExt spid="_x0000_s2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139</xdr:row>
          <xdr:rowOff>7620</xdr:rowOff>
        </xdr:from>
        <xdr:to>
          <xdr:col>10</xdr:col>
          <xdr:colOff>525780</xdr:colOff>
          <xdr:row>139</xdr:row>
          <xdr:rowOff>228600</xdr:rowOff>
        </xdr:to>
        <xdr:sp macro="" textlink="">
          <xdr:nvSpPr>
            <xdr:cNvPr id="2205" name="Check Box 157" hidden="1">
              <a:extLst>
                <a:ext uri="{63B3BB69-23CF-44E3-9099-C40C66FF867C}">
                  <a14:compatExt spid="_x0000_s2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140</xdr:row>
          <xdr:rowOff>7620</xdr:rowOff>
        </xdr:from>
        <xdr:to>
          <xdr:col>10</xdr:col>
          <xdr:colOff>525780</xdr:colOff>
          <xdr:row>140</xdr:row>
          <xdr:rowOff>228600</xdr:rowOff>
        </xdr:to>
        <xdr:sp macro="" textlink="">
          <xdr:nvSpPr>
            <xdr:cNvPr id="2206" name="Check Box 158" hidden="1">
              <a:extLst>
                <a:ext uri="{63B3BB69-23CF-44E3-9099-C40C66FF867C}">
                  <a14:compatExt spid="_x0000_s2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141</xdr:row>
          <xdr:rowOff>7620</xdr:rowOff>
        </xdr:from>
        <xdr:to>
          <xdr:col>10</xdr:col>
          <xdr:colOff>525780</xdr:colOff>
          <xdr:row>141</xdr:row>
          <xdr:rowOff>228600</xdr:rowOff>
        </xdr:to>
        <xdr:sp macro="" textlink="">
          <xdr:nvSpPr>
            <xdr:cNvPr id="2207" name="Check Box 159" hidden="1">
              <a:extLst>
                <a:ext uri="{63B3BB69-23CF-44E3-9099-C40C66FF867C}">
                  <a14:compatExt spid="_x0000_s2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227</xdr:row>
          <xdr:rowOff>7620</xdr:rowOff>
        </xdr:from>
        <xdr:to>
          <xdr:col>10</xdr:col>
          <xdr:colOff>525780</xdr:colOff>
          <xdr:row>227</xdr:row>
          <xdr:rowOff>228600</xdr:rowOff>
        </xdr:to>
        <xdr:sp macro="" textlink="">
          <xdr:nvSpPr>
            <xdr:cNvPr id="2208" name="Check Box 160" hidden="1">
              <a:extLst>
                <a:ext uri="{63B3BB69-23CF-44E3-9099-C40C66FF867C}">
                  <a14:compatExt spid="_x0000_s2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147</xdr:row>
          <xdr:rowOff>7620</xdr:rowOff>
        </xdr:from>
        <xdr:to>
          <xdr:col>10</xdr:col>
          <xdr:colOff>525780</xdr:colOff>
          <xdr:row>147</xdr:row>
          <xdr:rowOff>228600</xdr:rowOff>
        </xdr:to>
        <xdr:sp macro="" textlink="">
          <xdr:nvSpPr>
            <xdr:cNvPr id="2209" name="Check Box 161" hidden="1">
              <a:extLst>
                <a:ext uri="{63B3BB69-23CF-44E3-9099-C40C66FF867C}">
                  <a14:compatExt spid="_x0000_s2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154</xdr:row>
          <xdr:rowOff>0</xdr:rowOff>
        </xdr:from>
        <xdr:to>
          <xdr:col>10</xdr:col>
          <xdr:colOff>525780</xdr:colOff>
          <xdr:row>154</xdr:row>
          <xdr:rowOff>220980</xdr:rowOff>
        </xdr:to>
        <xdr:sp macro="" textlink="">
          <xdr:nvSpPr>
            <xdr:cNvPr id="2210" name="Check Box 162" hidden="1">
              <a:extLst>
                <a:ext uri="{63B3BB69-23CF-44E3-9099-C40C66FF867C}">
                  <a14:compatExt spid="_x0000_s2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154</xdr:row>
          <xdr:rowOff>7620</xdr:rowOff>
        </xdr:from>
        <xdr:to>
          <xdr:col>10</xdr:col>
          <xdr:colOff>525780</xdr:colOff>
          <xdr:row>154</xdr:row>
          <xdr:rowOff>228600</xdr:rowOff>
        </xdr:to>
        <xdr:sp macro="" textlink="">
          <xdr:nvSpPr>
            <xdr:cNvPr id="2211" name="Check Box 163" hidden="1">
              <a:extLst>
                <a:ext uri="{63B3BB69-23CF-44E3-9099-C40C66FF867C}">
                  <a14:compatExt spid="_x0000_s2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182</xdr:row>
          <xdr:rowOff>7620</xdr:rowOff>
        </xdr:from>
        <xdr:to>
          <xdr:col>10</xdr:col>
          <xdr:colOff>525780</xdr:colOff>
          <xdr:row>182</xdr:row>
          <xdr:rowOff>228600</xdr:rowOff>
        </xdr:to>
        <xdr:sp macro="" textlink="">
          <xdr:nvSpPr>
            <xdr:cNvPr id="2212" name="Check Box 164" hidden="1">
              <a:extLst>
                <a:ext uri="{63B3BB69-23CF-44E3-9099-C40C66FF867C}">
                  <a14:compatExt spid="_x0000_s2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131</xdr:row>
          <xdr:rowOff>0</xdr:rowOff>
        </xdr:from>
        <xdr:to>
          <xdr:col>10</xdr:col>
          <xdr:colOff>525780</xdr:colOff>
          <xdr:row>131</xdr:row>
          <xdr:rowOff>220980</xdr:rowOff>
        </xdr:to>
        <xdr:sp macro="" textlink="">
          <xdr:nvSpPr>
            <xdr:cNvPr id="2213" name="Check Box 165" hidden="1">
              <a:extLst>
                <a:ext uri="{63B3BB69-23CF-44E3-9099-C40C66FF867C}">
                  <a14:compatExt spid="_x0000_s2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131</xdr:row>
          <xdr:rowOff>7620</xdr:rowOff>
        </xdr:from>
        <xdr:to>
          <xdr:col>10</xdr:col>
          <xdr:colOff>525780</xdr:colOff>
          <xdr:row>131</xdr:row>
          <xdr:rowOff>228600</xdr:rowOff>
        </xdr:to>
        <xdr:sp macro="" textlink="">
          <xdr:nvSpPr>
            <xdr:cNvPr id="2214" name="Check Box 166" hidden="1">
              <a:extLst>
                <a:ext uri="{63B3BB69-23CF-44E3-9099-C40C66FF867C}">
                  <a14:compatExt spid="_x0000_s2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149</xdr:row>
          <xdr:rowOff>7620</xdr:rowOff>
        </xdr:from>
        <xdr:to>
          <xdr:col>10</xdr:col>
          <xdr:colOff>525780</xdr:colOff>
          <xdr:row>149</xdr:row>
          <xdr:rowOff>228600</xdr:rowOff>
        </xdr:to>
        <xdr:sp macro="" textlink="">
          <xdr:nvSpPr>
            <xdr:cNvPr id="2215" name="Check Box 167" hidden="1">
              <a:extLst>
                <a:ext uri="{63B3BB69-23CF-44E3-9099-C40C66FF867C}">
                  <a14:compatExt spid="_x0000_s2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150</xdr:row>
          <xdr:rowOff>7620</xdr:rowOff>
        </xdr:from>
        <xdr:to>
          <xdr:col>10</xdr:col>
          <xdr:colOff>525780</xdr:colOff>
          <xdr:row>150</xdr:row>
          <xdr:rowOff>228600</xdr:rowOff>
        </xdr:to>
        <xdr:sp macro="" textlink="">
          <xdr:nvSpPr>
            <xdr:cNvPr id="2216" name="Check Box 168" hidden="1">
              <a:extLst>
                <a:ext uri="{63B3BB69-23CF-44E3-9099-C40C66FF867C}">
                  <a14:compatExt spid="_x0000_s2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151</xdr:row>
          <xdr:rowOff>0</xdr:rowOff>
        </xdr:from>
        <xdr:to>
          <xdr:col>10</xdr:col>
          <xdr:colOff>525780</xdr:colOff>
          <xdr:row>151</xdr:row>
          <xdr:rowOff>220980</xdr:rowOff>
        </xdr:to>
        <xdr:sp macro="" textlink="">
          <xdr:nvSpPr>
            <xdr:cNvPr id="2217" name="Check Box 169" hidden="1">
              <a:extLst>
                <a:ext uri="{63B3BB69-23CF-44E3-9099-C40C66FF867C}">
                  <a14:compatExt spid="_x0000_s2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151</xdr:row>
          <xdr:rowOff>7620</xdr:rowOff>
        </xdr:from>
        <xdr:to>
          <xdr:col>10</xdr:col>
          <xdr:colOff>525780</xdr:colOff>
          <xdr:row>151</xdr:row>
          <xdr:rowOff>228600</xdr:rowOff>
        </xdr:to>
        <xdr:sp macro="" textlink="">
          <xdr:nvSpPr>
            <xdr:cNvPr id="2218" name="Check Box 170" hidden="1">
              <a:extLst>
                <a:ext uri="{63B3BB69-23CF-44E3-9099-C40C66FF867C}">
                  <a14:compatExt spid="_x0000_s2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152</xdr:row>
          <xdr:rowOff>7620</xdr:rowOff>
        </xdr:from>
        <xdr:to>
          <xdr:col>10</xdr:col>
          <xdr:colOff>525780</xdr:colOff>
          <xdr:row>152</xdr:row>
          <xdr:rowOff>228600</xdr:rowOff>
        </xdr:to>
        <xdr:sp macro="" textlink="">
          <xdr:nvSpPr>
            <xdr:cNvPr id="2219" name="Check Box 171" hidden="1">
              <a:extLst>
                <a:ext uri="{63B3BB69-23CF-44E3-9099-C40C66FF867C}">
                  <a14:compatExt spid="_x0000_s2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153</xdr:row>
          <xdr:rowOff>7620</xdr:rowOff>
        </xdr:from>
        <xdr:to>
          <xdr:col>10</xdr:col>
          <xdr:colOff>525780</xdr:colOff>
          <xdr:row>153</xdr:row>
          <xdr:rowOff>228600</xdr:rowOff>
        </xdr:to>
        <xdr:sp macro="" textlink="">
          <xdr:nvSpPr>
            <xdr:cNvPr id="2220" name="Check Box 172" hidden="1">
              <a:extLst>
                <a:ext uri="{63B3BB69-23CF-44E3-9099-C40C66FF867C}">
                  <a14:compatExt spid="_x0000_s2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155</xdr:row>
          <xdr:rowOff>7620</xdr:rowOff>
        </xdr:from>
        <xdr:to>
          <xdr:col>10</xdr:col>
          <xdr:colOff>525780</xdr:colOff>
          <xdr:row>155</xdr:row>
          <xdr:rowOff>228600</xdr:rowOff>
        </xdr:to>
        <xdr:sp macro="" textlink="">
          <xdr:nvSpPr>
            <xdr:cNvPr id="2221" name="Check Box 173" hidden="1">
              <a:extLst>
                <a:ext uri="{63B3BB69-23CF-44E3-9099-C40C66FF867C}">
                  <a14:compatExt spid="_x0000_s2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148</xdr:row>
          <xdr:rowOff>7620</xdr:rowOff>
        </xdr:from>
        <xdr:to>
          <xdr:col>10</xdr:col>
          <xdr:colOff>525780</xdr:colOff>
          <xdr:row>148</xdr:row>
          <xdr:rowOff>228600</xdr:rowOff>
        </xdr:to>
        <xdr:sp macro="" textlink="">
          <xdr:nvSpPr>
            <xdr:cNvPr id="2222" name="Check Box 174" hidden="1">
              <a:extLst>
                <a:ext uri="{63B3BB69-23CF-44E3-9099-C40C66FF867C}">
                  <a14:compatExt spid="_x0000_s2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199</xdr:row>
          <xdr:rowOff>7620</xdr:rowOff>
        </xdr:from>
        <xdr:to>
          <xdr:col>10</xdr:col>
          <xdr:colOff>525780</xdr:colOff>
          <xdr:row>199</xdr:row>
          <xdr:rowOff>228600</xdr:rowOff>
        </xdr:to>
        <xdr:sp macro="" textlink="">
          <xdr:nvSpPr>
            <xdr:cNvPr id="2223" name="Check Box 175" hidden="1">
              <a:extLst>
                <a:ext uri="{63B3BB69-23CF-44E3-9099-C40C66FF867C}">
                  <a14:compatExt spid="_x0000_s2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203</xdr:row>
          <xdr:rowOff>7620</xdr:rowOff>
        </xdr:from>
        <xdr:to>
          <xdr:col>10</xdr:col>
          <xdr:colOff>525780</xdr:colOff>
          <xdr:row>203</xdr:row>
          <xdr:rowOff>228600</xdr:rowOff>
        </xdr:to>
        <xdr:sp macro="" textlink="">
          <xdr:nvSpPr>
            <xdr:cNvPr id="2224" name="Check Box 176" hidden="1">
              <a:extLst>
                <a:ext uri="{63B3BB69-23CF-44E3-9099-C40C66FF867C}">
                  <a14:compatExt spid="_x0000_s2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207</xdr:row>
          <xdr:rowOff>7620</xdr:rowOff>
        </xdr:from>
        <xdr:to>
          <xdr:col>10</xdr:col>
          <xdr:colOff>525780</xdr:colOff>
          <xdr:row>207</xdr:row>
          <xdr:rowOff>228600</xdr:rowOff>
        </xdr:to>
        <xdr:sp macro="" textlink="">
          <xdr:nvSpPr>
            <xdr:cNvPr id="2225" name="Check Box 177" hidden="1">
              <a:extLst>
                <a:ext uri="{63B3BB69-23CF-44E3-9099-C40C66FF867C}">
                  <a14:compatExt spid="_x0000_s2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156</xdr:row>
          <xdr:rowOff>7620</xdr:rowOff>
        </xdr:from>
        <xdr:to>
          <xdr:col>10</xdr:col>
          <xdr:colOff>525780</xdr:colOff>
          <xdr:row>156</xdr:row>
          <xdr:rowOff>228600</xdr:rowOff>
        </xdr:to>
        <xdr:sp macro="" textlink="">
          <xdr:nvSpPr>
            <xdr:cNvPr id="2226" name="Check Box 178" hidden="1">
              <a:extLst>
                <a:ext uri="{63B3BB69-23CF-44E3-9099-C40C66FF867C}">
                  <a14:compatExt spid="_x0000_s2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217</xdr:row>
          <xdr:rowOff>7620</xdr:rowOff>
        </xdr:from>
        <xdr:to>
          <xdr:col>10</xdr:col>
          <xdr:colOff>525780</xdr:colOff>
          <xdr:row>217</xdr:row>
          <xdr:rowOff>228600</xdr:rowOff>
        </xdr:to>
        <xdr:sp macro="" textlink="">
          <xdr:nvSpPr>
            <xdr:cNvPr id="2227" name="Check Box 179" hidden="1">
              <a:extLst>
                <a:ext uri="{63B3BB69-23CF-44E3-9099-C40C66FF867C}">
                  <a14:compatExt spid="_x0000_s2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219</xdr:row>
          <xdr:rowOff>7620</xdr:rowOff>
        </xdr:from>
        <xdr:to>
          <xdr:col>10</xdr:col>
          <xdr:colOff>525780</xdr:colOff>
          <xdr:row>219</xdr:row>
          <xdr:rowOff>228600</xdr:rowOff>
        </xdr:to>
        <xdr:sp macro="" textlink="">
          <xdr:nvSpPr>
            <xdr:cNvPr id="2228" name="Check Box 180" hidden="1">
              <a:extLst>
                <a:ext uri="{63B3BB69-23CF-44E3-9099-C40C66FF867C}">
                  <a14:compatExt spid="_x0000_s2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204</xdr:row>
          <xdr:rowOff>7620</xdr:rowOff>
        </xdr:from>
        <xdr:to>
          <xdr:col>10</xdr:col>
          <xdr:colOff>525780</xdr:colOff>
          <xdr:row>204</xdr:row>
          <xdr:rowOff>228600</xdr:rowOff>
        </xdr:to>
        <xdr:sp macro="" textlink="">
          <xdr:nvSpPr>
            <xdr:cNvPr id="2229" name="Check Box 181" hidden="1">
              <a:extLst>
                <a:ext uri="{63B3BB69-23CF-44E3-9099-C40C66FF867C}">
                  <a14:compatExt spid="_x0000_s2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208</xdr:row>
          <xdr:rowOff>7620</xdr:rowOff>
        </xdr:from>
        <xdr:to>
          <xdr:col>10</xdr:col>
          <xdr:colOff>525780</xdr:colOff>
          <xdr:row>208</xdr:row>
          <xdr:rowOff>228600</xdr:rowOff>
        </xdr:to>
        <xdr:sp macro="" textlink="">
          <xdr:nvSpPr>
            <xdr:cNvPr id="2230" name="Check Box 182" hidden="1">
              <a:extLst>
                <a:ext uri="{63B3BB69-23CF-44E3-9099-C40C66FF867C}">
                  <a14:compatExt spid="_x0000_s2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205</xdr:row>
          <xdr:rowOff>7620</xdr:rowOff>
        </xdr:from>
        <xdr:to>
          <xdr:col>10</xdr:col>
          <xdr:colOff>525780</xdr:colOff>
          <xdr:row>205</xdr:row>
          <xdr:rowOff>228600</xdr:rowOff>
        </xdr:to>
        <xdr:sp macro="" textlink="">
          <xdr:nvSpPr>
            <xdr:cNvPr id="2231" name="Check Box 183" hidden="1">
              <a:extLst>
                <a:ext uri="{63B3BB69-23CF-44E3-9099-C40C66FF867C}">
                  <a14:compatExt spid="_x0000_s2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209</xdr:row>
          <xdr:rowOff>7620</xdr:rowOff>
        </xdr:from>
        <xdr:to>
          <xdr:col>10</xdr:col>
          <xdr:colOff>525780</xdr:colOff>
          <xdr:row>209</xdr:row>
          <xdr:rowOff>228600</xdr:rowOff>
        </xdr:to>
        <xdr:sp macro="" textlink="">
          <xdr:nvSpPr>
            <xdr:cNvPr id="2232" name="Check Box 184" hidden="1">
              <a:extLst>
                <a:ext uri="{63B3BB69-23CF-44E3-9099-C40C66FF867C}">
                  <a14:compatExt spid="_x0000_s2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174</xdr:row>
          <xdr:rowOff>7620</xdr:rowOff>
        </xdr:from>
        <xdr:to>
          <xdr:col>10</xdr:col>
          <xdr:colOff>525780</xdr:colOff>
          <xdr:row>174</xdr:row>
          <xdr:rowOff>228600</xdr:rowOff>
        </xdr:to>
        <xdr:sp macro="" textlink="">
          <xdr:nvSpPr>
            <xdr:cNvPr id="2233" name="Check Box 185" hidden="1">
              <a:extLst>
                <a:ext uri="{63B3BB69-23CF-44E3-9099-C40C66FF867C}">
                  <a14:compatExt spid="_x0000_s2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183</xdr:row>
          <xdr:rowOff>7620</xdr:rowOff>
        </xdr:from>
        <xdr:to>
          <xdr:col>10</xdr:col>
          <xdr:colOff>525780</xdr:colOff>
          <xdr:row>183</xdr:row>
          <xdr:rowOff>228600</xdr:rowOff>
        </xdr:to>
        <xdr:sp macro="" textlink="">
          <xdr:nvSpPr>
            <xdr:cNvPr id="2234" name="Check Box 186" hidden="1">
              <a:extLst>
                <a:ext uri="{63B3BB69-23CF-44E3-9099-C40C66FF867C}">
                  <a14:compatExt spid="_x0000_s2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175</xdr:row>
          <xdr:rowOff>7620</xdr:rowOff>
        </xdr:from>
        <xdr:to>
          <xdr:col>10</xdr:col>
          <xdr:colOff>525780</xdr:colOff>
          <xdr:row>175</xdr:row>
          <xdr:rowOff>228600</xdr:rowOff>
        </xdr:to>
        <xdr:sp macro="" textlink="">
          <xdr:nvSpPr>
            <xdr:cNvPr id="2235" name="Check Box 187" hidden="1">
              <a:extLst>
                <a:ext uri="{63B3BB69-23CF-44E3-9099-C40C66FF867C}">
                  <a14:compatExt spid="_x0000_s2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187</xdr:row>
          <xdr:rowOff>7620</xdr:rowOff>
        </xdr:from>
        <xdr:to>
          <xdr:col>10</xdr:col>
          <xdr:colOff>525780</xdr:colOff>
          <xdr:row>187</xdr:row>
          <xdr:rowOff>228600</xdr:rowOff>
        </xdr:to>
        <xdr:sp macro="" textlink="">
          <xdr:nvSpPr>
            <xdr:cNvPr id="2236" name="Check Box 188" hidden="1">
              <a:extLst>
                <a:ext uri="{63B3BB69-23CF-44E3-9099-C40C66FF867C}">
                  <a14:compatExt spid="_x0000_s2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206</xdr:row>
          <xdr:rowOff>7620</xdr:rowOff>
        </xdr:from>
        <xdr:to>
          <xdr:col>10</xdr:col>
          <xdr:colOff>525780</xdr:colOff>
          <xdr:row>206</xdr:row>
          <xdr:rowOff>228600</xdr:rowOff>
        </xdr:to>
        <xdr:sp macro="" textlink="">
          <xdr:nvSpPr>
            <xdr:cNvPr id="2237" name="Check Box 189" hidden="1">
              <a:extLst>
                <a:ext uri="{63B3BB69-23CF-44E3-9099-C40C66FF867C}">
                  <a14:compatExt spid="_x0000_s2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210</xdr:row>
          <xdr:rowOff>7620</xdr:rowOff>
        </xdr:from>
        <xdr:to>
          <xdr:col>10</xdr:col>
          <xdr:colOff>525780</xdr:colOff>
          <xdr:row>210</xdr:row>
          <xdr:rowOff>228600</xdr:rowOff>
        </xdr:to>
        <xdr:sp macro="" textlink="">
          <xdr:nvSpPr>
            <xdr:cNvPr id="2238" name="Check Box 190" hidden="1">
              <a:extLst>
                <a:ext uri="{63B3BB69-23CF-44E3-9099-C40C66FF867C}">
                  <a14:compatExt spid="_x0000_s2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221</xdr:row>
          <xdr:rowOff>7620</xdr:rowOff>
        </xdr:from>
        <xdr:to>
          <xdr:col>10</xdr:col>
          <xdr:colOff>525780</xdr:colOff>
          <xdr:row>221</xdr:row>
          <xdr:rowOff>228600</xdr:rowOff>
        </xdr:to>
        <xdr:sp macro="" textlink="">
          <xdr:nvSpPr>
            <xdr:cNvPr id="2239" name="Check Box 191" hidden="1">
              <a:extLst>
                <a:ext uri="{63B3BB69-23CF-44E3-9099-C40C66FF867C}">
                  <a14:compatExt spid="_x0000_s2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224</xdr:row>
          <xdr:rowOff>7620</xdr:rowOff>
        </xdr:from>
        <xdr:to>
          <xdr:col>10</xdr:col>
          <xdr:colOff>525780</xdr:colOff>
          <xdr:row>224</xdr:row>
          <xdr:rowOff>228600</xdr:rowOff>
        </xdr:to>
        <xdr:sp macro="" textlink="">
          <xdr:nvSpPr>
            <xdr:cNvPr id="2240" name="Check Box 192" hidden="1">
              <a:extLst>
                <a:ext uri="{63B3BB69-23CF-44E3-9099-C40C66FF867C}">
                  <a14:compatExt spid="_x0000_s2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223</xdr:row>
          <xdr:rowOff>7620</xdr:rowOff>
        </xdr:from>
        <xdr:to>
          <xdr:col>10</xdr:col>
          <xdr:colOff>525780</xdr:colOff>
          <xdr:row>223</xdr:row>
          <xdr:rowOff>228600</xdr:rowOff>
        </xdr:to>
        <xdr:sp macro="" textlink="">
          <xdr:nvSpPr>
            <xdr:cNvPr id="2241" name="Check Box 193" hidden="1">
              <a:extLst>
                <a:ext uri="{63B3BB69-23CF-44E3-9099-C40C66FF867C}">
                  <a14:compatExt spid="_x0000_s2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176</xdr:row>
          <xdr:rowOff>7620</xdr:rowOff>
        </xdr:from>
        <xdr:to>
          <xdr:col>10</xdr:col>
          <xdr:colOff>525780</xdr:colOff>
          <xdr:row>176</xdr:row>
          <xdr:rowOff>228600</xdr:rowOff>
        </xdr:to>
        <xdr:sp macro="" textlink="">
          <xdr:nvSpPr>
            <xdr:cNvPr id="2242" name="Check Box 194" hidden="1">
              <a:extLst>
                <a:ext uri="{63B3BB69-23CF-44E3-9099-C40C66FF867C}">
                  <a14:compatExt spid="_x0000_s2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7620</xdr:rowOff>
        </xdr:from>
        <xdr:to>
          <xdr:col>10</xdr:col>
          <xdr:colOff>525780</xdr:colOff>
          <xdr:row>105</xdr:row>
          <xdr:rowOff>228600</xdr:rowOff>
        </xdr:to>
        <xdr:sp macro="" textlink="">
          <xdr:nvSpPr>
            <xdr:cNvPr id="2243" name="Check Box 195" hidden="1">
              <a:extLst>
                <a:ext uri="{63B3BB69-23CF-44E3-9099-C40C66FF867C}">
                  <a14:compatExt spid="_x0000_s2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166</xdr:row>
          <xdr:rowOff>7620</xdr:rowOff>
        </xdr:from>
        <xdr:to>
          <xdr:col>10</xdr:col>
          <xdr:colOff>525780</xdr:colOff>
          <xdr:row>166</xdr:row>
          <xdr:rowOff>228600</xdr:rowOff>
        </xdr:to>
        <xdr:sp macro="" textlink="">
          <xdr:nvSpPr>
            <xdr:cNvPr id="2244" name="Check Box 196" hidden="1">
              <a:extLst>
                <a:ext uri="{63B3BB69-23CF-44E3-9099-C40C66FF867C}">
                  <a14:compatExt spid="_x0000_s2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167</xdr:row>
          <xdr:rowOff>7620</xdr:rowOff>
        </xdr:from>
        <xdr:to>
          <xdr:col>10</xdr:col>
          <xdr:colOff>525780</xdr:colOff>
          <xdr:row>167</xdr:row>
          <xdr:rowOff>228600</xdr:rowOff>
        </xdr:to>
        <xdr:sp macro="" textlink="">
          <xdr:nvSpPr>
            <xdr:cNvPr id="2245" name="Check Box 197" hidden="1">
              <a:extLst>
                <a:ext uri="{63B3BB69-23CF-44E3-9099-C40C66FF867C}">
                  <a14:compatExt spid="_x0000_s2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168</xdr:row>
          <xdr:rowOff>7620</xdr:rowOff>
        </xdr:from>
        <xdr:to>
          <xdr:col>10</xdr:col>
          <xdr:colOff>525780</xdr:colOff>
          <xdr:row>168</xdr:row>
          <xdr:rowOff>228600</xdr:rowOff>
        </xdr:to>
        <xdr:sp macro="" textlink="">
          <xdr:nvSpPr>
            <xdr:cNvPr id="2246" name="Check Box 198" hidden="1">
              <a:extLst>
                <a:ext uri="{63B3BB69-23CF-44E3-9099-C40C66FF867C}">
                  <a14:compatExt spid="_x0000_s2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142</xdr:row>
          <xdr:rowOff>7620</xdr:rowOff>
        </xdr:from>
        <xdr:to>
          <xdr:col>10</xdr:col>
          <xdr:colOff>525780</xdr:colOff>
          <xdr:row>142</xdr:row>
          <xdr:rowOff>228600</xdr:rowOff>
        </xdr:to>
        <xdr:sp macro="" textlink="">
          <xdr:nvSpPr>
            <xdr:cNvPr id="2247" name="Check Box 199" hidden="1">
              <a:extLst>
                <a:ext uri="{63B3BB69-23CF-44E3-9099-C40C66FF867C}">
                  <a14:compatExt spid="_x0000_s2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143</xdr:row>
          <xdr:rowOff>7620</xdr:rowOff>
        </xdr:from>
        <xdr:to>
          <xdr:col>10</xdr:col>
          <xdr:colOff>525780</xdr:colOff>
          <xdr:row>143</xdr:row>
          <xdr:rowOff>228600</xdr:rowOff>
        </xdr:to>
        <xdr:sp macro="" textlink="">
          <xdr:nvSpPr>
            <xdr:cNvPr id="2248" name="Check Box 200" hidden="1">
              <a:extLst>
                <a:ext uri="{63B3BB69-23CF-44E3-9099-C40C66FF867C}">
                  <a14:compatExt spid="_x0000_s2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144</xdr:row>
          <xdr:rowOff>7620</xdr:rowOff>
        </xdr:from>
        <xdr:to>
          <xdr:col>10</xdr:col>
          <xdr:colOff>525780</xdr:colOff>
          <xdr:row>144</xdr:row>
          <xdr:rowOff>228600</xdr:rowOff>
        </xdr:to>
        <xdr:sp macro="" textlink="">
          <xdr:nvSpPr>
            <xdr:cNvPr id="2249" name="Check Box 201" hidden="1">
              <a:extLst>
                <a:ext uri="{63B3BB69-23CF-44E3-9099-C40C66FF867C}">
                  <a14:compatExt spid="_x0000_s2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145</xdr:row>
          <xdr:rowOff>7620</xdr:rowOff>
        </xdr:from>
        <xdr:to>
          <xdr:col>10</xdr:col>
          <xdr:colOff>525780</xdr:colOff>
          <xdr:row>145</xdr:row>
          <xdr:rowOff>228600</xdr:rowOff>
        </xdr:to>
        <xdr:sp macro="" textlink="">
          <xdr:nvSpPr>
            <xdr:cNvPr id="2250" name="Check Box 202" hidden="1">
              <a:extLst>
                <a:ext uri="{63B3BB69-23CF-44E3-9099-C40C66FF867C}">
                  <a14:compatExt spid="_x0000_s2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146</xdr:row>
          <xdr:rowOff>7620</xdr:rowOff>
        </xdr:from>
        <xdr:to>
          <xdr:col>10</xdr:col>
          <xdr:colOff>525780</xdr:colOff>
          <xdr:row>146</xdr:row>
          <xdr:rowOff>228600</xdr:rowOff>
        </xdr:to>
        <xdr:sp macro="" textlink="">
          <xdr:nvSpPr>
            <xdr:cNvPr id="2251" name="Check Box 203" hidden="1">
              <a:extLst>
                <a:ext uri="{63B3BB69-23CF-44E3-9099-C40C66FF867C}">
                  <a14:compatExt spid="_x0000_s2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109</xdr:row>
          <xdr:rowOff>7620</xdr:rowOff>
        </xdr:from>
        <xdr:to>
          <xdr:col>10</xdr:col>
          <xdr:colOff>525780</xdr:colOff>
          <xdr:row>109</xdr:row>
          <xdr:rowOff>228600</xdr:rowOff>
        </xdr:to>
        <xdr:sp macro="" textlink="">
          <xdr:nvSpPr>
            <xdr:cNvPr id="2252" name="Check Box 204" hidden="1">
              <a:extLst>
                <a:ext uri="{63B3BB69-23CF-44E3-9099-C40C66FF867C}">
                  <a14:compatExt spid="_x0000_s2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188</xdr:row>
          <xdr:rowOff>7620</xdr:rowOff>
        </xdr:from>
        <xdr:to>
          <xdr:col>10</xdr:col>
          <xdr:colOff>525780</xdr:colOff>
          <xdr:row>188</xdr:row>
          <xdr:rowOff>228600</xdr:rowOff>
        </xdr:to>
        <xdr:sp macro="" textlink="">
          <xdr:nvSpPr>
            <xdr:cNvPr id="2253" name="Check Box 205" hidden="1">
              <a:extLst>
                <a:ext uri="{63B3BB69-23CF-44E3-9099-C40C66FF867C}">
                  <a14:compatExt spid="_x0000_s2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169</xdr:row>
          <xdr:rowOff>7620</xdr:rowOff>
        </xdr:from>
        <xdr:to>
          <xdr:col>10</xdr:col>
          <xdr:colOff>525780</xdr:colOff>
          <xdr:row>169</xdr:row>
          <xdr:rowOff>228600</xdr:rowOff>
        </xdr:to>
        <xdr:sp macro="" textlink="">
          <xdr:nvSpPr>
            <xdr:cNvPr id="2254" name="Check Box 206" hidden="1">
              <a:extLst>
                <a:ext uri="{63B3BB69-23CF-44E3-9099-C40C66FF867C}">
                  <a14:compatExt spid="_x0000_s2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200</xdr:row>
          <xdr:rowOff>7620</xdr:rowOff>
        </xdr:from>
        <xdr:to>
          <xdr:col>10</xdr:col>
          <xdr:colOff>525780</xdr:colOff>
          <xdr:row>200</xdr:row>
          <xdr:rowOff>228600</xdr:rowOff>
        </xdr:to>
        <xdr:sp macro="" textlink="">
          <xdr:nvSpPr>
            <xdr:cNvPr id="2255" name="Check Box 207" hidden="1">
              <a:extLst>
                <a:ext uri="{63B3BB69-23CF-44E3-9099-C40C66FF867C}">
                  <a14:compatExt spid="_x0000_s2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106</xdr:row>
          <xdr:rowOff>7620</xdr:rowOff>
        </xdr:from>
        <xdr:to>
          <xdr:col>10</xdr:col>
          <xdr:colOff>525780</xdr:colOff>
          <xdr:row>106</xdr:row>
          <xdr:rowOff>228600</xdr:rowOff>
        </xdr:to>
        <xdr:sp macro="" textlink="">
          <xdr:nvSpPr>
            <xdr:cNvPr id="2256" name="Check Box 208" hidden="1">
              <a:extLst>
                <a:ext uri="{63B3BB69-23CF-44E3-9099-C40C66FF867C}">
                  <a14:compatExt spid="_x0000_s2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173</xdr:row>
          <xdr:rowOff>7620</xdr:rowOff>
        </xdr:from>
        <xdr:to>
          <xdr:col>10</xdr:col>
          <xdr:colOff>525780</xdr:colOff>
          <xdr:row>173</xdr:row>
          <xdr:rowOff>228600</xdr:rowOff>
        </xdr:to>
        <xdr:sp macro="" textlink="">
          <xdr:nvSpPr>
            <xdr:cNvPr id="2257" name="Check Box 209" hidden="1">
              <a:extLst>
                <a:ext uri="{63B3BB69-23CF-44E3-9099-C40C66FF867C}">
                  <a14:compatExt spid="_x0000_s2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161</xdr:row>
          <xdr:rowOff>7620</xdr:rowOff>
        </xdr:from>
        <xdr:to>
          <xdr:col>10</xdr:col>
          <xdr:colOff>525780</xdr:colOff>
          <xdr:row>161</xdr:row>
          <xdr:rowOff>228600</xdr:rowOff>
        </xdr:to>
        <xdr:sp macro="" textlink="">
          <xdr:nvSpPr>
            <xdr:cNvPr id="2258" name="Check Box 210" hidden="1">
              <a:extLst>
                <a:ext uri="{63B3BB69-23CF-44E3-9099-C40C66FF867C}">
                  <a14:compatExt spid="_x0000_s2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162</xdr:row>
          <xdr:rowOff>7620</xdr:rowOff>
        </xdr:from>
        <xdr:to>
          <xdr:col>10</xdr:col>
          <xdr:colOff>525780</xdr:colOff>
          <xdr:row>162</xdr:row>
          <xdr:rowOff>228600</xdr:rowOff>
        </xdr:to>
        <xdr:sp macro="" textlink="">
          <xdr:nvSpPr>
            <xdr:cNvPr id="2259" name="Check Box 211" hidden="1">
              <a:extLst>
                <a:ext uri="{63B3BB69-23CF-44E3-9099-C40C66FF867C}">
                  <a14:compatExt spid="_x0000_s2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163</xdr:row>
          <xdr:rowOff>7620</xdr:rowOff>
        </xdr:from>
        <xdr:to>
          <xdr:col>10</xdr:col>
          <xdr:colOff>525780</xdr:colOff>
          <xdr:row>163</xdr:row>
          <xdr:rowOff>228600</xdr:rowOff>
        </xdr:to>
        <xdr:sp macro="" textlink="">
          <xdr:nvSpPr>
            <xdr:cNvPr id="2260" name="Check Box 212" hidden="1">
              <a:extLst>
                <a:ext uri="{63B3BB69-23CF-44E3-9099-C40C66FF867C}">
                  <a14:compatExt spid="_x0000_s2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164</xdr:row>
          <xdr:rowOff>7620</xdr:rowOff>
        </xdr:from>
        <xdr:to>
          <xdr:col>10</xdr:col>
          <xdr:colOff>525780</xdr:colOff>
          <xdr:row>164</xdr:row>
          <xdr:rowOff>228600</xdr:rowOff>
        </xdr:to>
        <xdr:sp macro="" textlink="">
          <xdr:nvSpPr>
            <xdr:cNvPr id="2261" name="Check Box 213" hidden="1">
              <a:extLst>
                <a:ext uri="{63B3BB69-23CF-44E3-9099-C40C66FF867C}">
                  <a14:compatExt spid="_x0000_s2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165</xdr:row>
          <xdr:rowOff>7620</xdr:rowOff>
        </xdr:from>
        <xdr:to>
          <xdr:col>10</xdr:col>
          <xdr:colOff>525780</xdr:colOff>
          <xdr:row>165</xdr:row>
          <xdr:rowOff>228600</xdr:rowOff>
        </xdr:to>
        <xdr:sp macro="" textlink="">
          <xdr:nvSpPr>
            <xdr:cNvPr id="2262" name="Check Box 214" hidden="1">
              <a:extLst>
                <a:ext uri="{63B3BB69-23CF-44E3-9099-C40C66FF867C}">
                  <a14:compatExt spid="_x0000_s2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125</xdr:row>
          <xdr:rowOff>7620</xdr:rowOff>
        </xdr:from>
        <xdr:to>
          <xdr:col>10</xdr:col>
          <xdr:colOff>525780</xdr:colOff>
          <xdr:row>125</xdr:row>
          <xdr:rowOff>228600</xdr:rowOff>
        </xdr:to>
        <xdr:sp macro="" textlink="">
          <xdr:nvSpPr>
            <xdr:cNvPr id="2263" name="Check Box 215" hidden="1">
              <a:extLst>
                <a:ext uri="{63B3BB69-23CF-44E3-9099-C40C66FF867C}">
                  <a14:compatExt spid="_x0000_s2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126</xdr:row>
          <xdr:rowOff>7620</xdr:rowOff>
        </xdr:from>
        <xdr:to>
          <xdr:col>10</xdr:col>
          <xdr:colOff>525780</xdr:colOff>
          <xdr:row>126</xdr:row>
          <xdr:rowOff>228600</xdr:rowOff>
        </xdr:to>
        <xdr:sp macro="" textlink="">
          <xdr:nvSpPr>
            <xdr:cNvPr id="2264" name="Check Box 216" hidden="1">
              <a:extLst>
                <a:ext uri="{63B3BB69-23CF-44E3-9099-C40C66FF867C}">
                  <a14:compatExt spid="_x0000_s2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127</xdr:row>
          <xdr:rowOff>7620</xdr:rowOff>
        </xdr:from>
        <xdr:to>
          <xdr:col>10</xdr:col>
          <xdr:colOff>525780</xdr:colOff>
          <xdr:row>127</xdr:row>
          <xdr:rowOff>228600</xdr:rowOff>
        </xdr:to>
        <xdr:sp macro="" textlink="">
          <xdr:nvSpPr>
            <xdr:cNvPr id="2265" name="Check Box 217" hidden="1">
              <a:extLst>
                <a:ext uri="{63B3BB69-23CF-44E3-9099-C40C66FF867C}">
                  <a14:compatExt spid="_x0000_s2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126</xdr:row>
          <xdr:rowOff>7620</xdr:rowOff>
        </xdr:from>
        <xdr:to>
          <xdr:col>10</xdr:col>
          <xdr:colOff>525780</xdr:colOff>
          <xdr:row>126</xdr:row>
          <xdr:rowOff>228600</xdr:rowOff>
        </xdr:to>
        <xdr:sp macro="" textlink="">
          <xdr:nvSpPr>
            <xdr:cNvPr id="2266" name="Check Box 218" hidden="1">
              <a:extLst>
                <a:ext uri="{63B3BB69-23CF-44E3-9099-C40C66FF867C}">
                  <a14:compatExt spid="_x0000_s2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127</xdr:row>
          <xdr:rowOff>7620</xdr:rowOff>
        </xdr:from>
        <xdr:to>
          <xdr:col>10</xdr:col>
          <xdr:colOff>525780</xdr:colOff>
          <xdr:row>127</xdr:row>
          <xdr:rowOff>228600</xdr:rowOff>
        </xdr:to>
        <xdr:sp macro="" textlink="">
          <xdr:nvSpPr>
            <xdr:cNvPr id="2267" name="Check Box 219" hidden="1">
              <a:extLst>
                <a:ext uri="{63B3BB69-23CF-44E3-9099-C40C66FF867C}">
                  <a14:compatExt spid="_x0000_s2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128</xdr:row>
          <xdr:rowOff>7620</xdr:rowOff>
        </xdr:from>
        <xdr:to>
          <xdr:col>10</xdr:col>
          <xdr:colOff>525780</xdr:colOff>
          <xdr:row>128</xdr:row>
          <xdr:rowOff>228600</xdr:rowOff>
        </xdr:to>
        <xdr:sp macro="" textlink="">
          <xdr:nvSpPr>
            <xdr:cNvPr id="2268" name="Check Box 220" hidden="1">
              <a:extLst>
                <a:ext uri="{63B3BB69-23CF-44E3-9099-C40C66FF867C}">
                  <a14:compatExt spid="_x0000_s2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137</xdr:row>
          <xdr:rowOff>7620</xdr:rowOff>
        </xdr:from>
        <xdr:to>
          <xdr:col>10</xdr:col>
          <xdr:colOff>525780</xdr:colOff>
          <xdr:row>137</xdr:row>
          <xdr:rowOff>228600</xdr:rowOff>
        </xdr:to>
        <xdr:sp macro="" textlink="">
          <xdr:nvSpPr>
            <xdr:cNvPr id="2269" name="Check Box 221" hidden="1">
              <a:extLst>
                <a:ext uri="{63B3BB69-23CF-44E3-9099-C40C66FF867C}">
                  <a14:compatExt spid="_x0000_s2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133</xdr:row>
          <xdr:rowOff>7620</xdr:rowOff>
        </xdr:from>
        <xdr:to>
          <xdr:col>10</xdr:col>
          <xdr:colOff>525780</xdr:colOff>
          <xdr:row>133</xdr:row>
          <xdr:rowOff>228600</xdr:rowOff>
        </xdr:to>
        <xdr:sp macro="" textlink="">
          <xdr:nvSpPr>
            <xdr:cNvPr id="2270" name="Check Box 222" hidden="1">
              <a:extLst>
                <a:ext uri="{63B3BB69-23CF-44E3-9099-C40C66FF867C}">
                  <a14:compatExt spid="_x0000_s2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220</xdr:row>
          <xdr:rowOff>7620</xdr:rowOff>
        </xdr:from>
        <xdr:to>
          <xdr:col>10</xdr:col>
          <xdr:colOff>525780</xdr:colOff>
          <xdr:row>220</xdr:row>
          <xdr:rowOff>228600</xdr:rowOff>
        </xdr:to>
        <xdr:sp macro="" textlink="">
          <xdr:nvSpPr>
            <xdr:cNvPr id="2271" name="Check Box 223" hidden="1">
              <a:extLst>
                <a:ext uri="{63B3BB69-23CF-44E3-9099-C40C66FF867C}">
                  <a14:compatExt spid="_x0000_s2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201</xdr:row>
          <xdr:rowOff>7620</xdr:rowOff>
        </xdr:from>
        <xdr:to>
          <xdr:col>10</xdr:col>
          <xdr:colOff>525780</xdr:colOff>
          <xdr:row>201</xdr:row>
          <xdr:rowOff>228600</xdr:rowOff>
        </xdr:to>
        <xdr:sp macro="" textlink="">
          <xdr:nvSpPr>
            <xdr:cNvPr id="2272" name="Check Box 224" hidden="1">
              <a:extLst>
                <a:ext uri="{63B3BB69-23CF-44E3-9099-C40C66FF867C}">
                  <a14:compatExt spid="_x0000_s2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212</xdr:row>
          <xdr:rowOff>7620</xdr:rowOff>
        </xdr:from>
        <xdr:to>
          <xdr:col>10</xdr:col>
          <xdr:colOff>525780</xdr:colOff>
          <xdr:row>212</xdr:row>
          <xdr:rowOff>228600</xdr:rowOff>
        </xdr:to>
        <xdr:sp macro="" textlink="">
          <xdr:nvSpPr>
            <xdr:cNvPr id="2273" name="Check Box 225" hidden="1">
              <a:extLst>
                <a:ext uri="{63B3BB69-23CF-44E3-9099-C40C66FF867C}">
                  <a14:compatExt spid="_x0000_s2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213</xdr:row>
          <xdr:rowOff>7620</xdr:rowOff>
        </xdr:from>
        <xdr:to>
          <xdr:col>10</xdr:col>
          <xdr:colOff>525780</xdr:colOff>
          <xdr:row>213</xdr:row>
          <xdr:rowOff>228600</xdr:rowOff>
        </xdr:to>
        <xdr:sp macro="" textlink="">
          <xdr:nvSpPr>
            <xdr:cNvPr id="2274" name="Check Box 226" hidden="1">
              <a:extLst>
                <a:ext uri="{63B3BB69-23CF-44E3-9099-C40C66FF867C}">
                  <a14:compatExt spid="_x0000_s2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214</xdr:row>
          <xdr:rowOff>7620</xdr:rowOff>
        </xdr:from>
        <xdr:to>
          <xdr:col>10</xdr:col>
          <xdr:colOff>525780</xdr:colOff>
          <xdr:row>214</xdr:row>
          <xdr:rowOff>228600</xdr:rowOff>
        </xdr:to>
        <xdr:sp macro="" textlink="">
          <xdr:nvSpPr>
            <xdr:cNvPr id="2275" name="Check Box 227" hidden="1">
              <a:extLst>
                <a:ext uri="{63B3BB69-23CF-44E3-9099-C40C66FF867C}">
                  <a14:compatExt spid="_x0000_s2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184</xdr:row>
          <xdr:rowOff>7620</xdr:rowOff>
        </xdr:from>
        <xdr:to>
          <xdr:col>10</xdr:col>
          <xdr:colOff>525780</xdr:colOff>
          <xdr:row>184</xdr:row>
          <xdr:rowOff>228600</xdr:rowOff>
        </xdr:to>
        <xdr:sp macro="" textlink="">
          <xdr:nvSpPr>
            <xdr:cNvPr id="2276" name="Check Box 228" hidden="1">
              <a:extLst>
                <a:ext uri="{63B3BB69-23CF-44E3-9099-C40C66FF867C}">
                  <a14:compatExt spid="_x0000_s2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133</xdr:row>
          <xdr:rowOff>7620</xdr:rowOff>
        </xdr:from>
        <xdr:to>
          <xdr:col>10</xdr:col>
          <xdr:colOff>525780</xdr:colOff>
          <xdr:row>133</xdr:row>
          <xdr:rowOff>228600</xdr:rowOff>
        </xdr:to>
        <xdr:sp macro="" textlink="">
          <xdr:nvSpPr>
            <xdr:cNvPr id="2277" name="Check Box 229" hidden="1">
              <a:extLst>
                <a:ext uri="{63B3BB69-23CF-44E3-9099-C40C66FF867C}">
                  <a14:compatExt spid="_x0000_s2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220</xdr:row>
          <xdr:rowOff>7620</xdr:rowOff>
        </xdr:from>
        <xdr:to>
          <xdr:col>10</xdr:col>
          <xdr:colOff>525780</xdr:colOff>
          <xdr:row>220</xdr:row>
          <xdr:rowOff>228600</xdr:rowOff>
        </xdr:to>
        <xdr:sp macro="" textlink="">
          <xdr:nvSpPr>
            <xdr:cNvPr id="2278" name="Check Box 230" hidden="1">
              <a:extLst>
                <a:ext uri="{63B3BB69-23CF-44E3-9099-C40C66FF867C}">
                  <a14:compatExt spid="_x0000_s2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7620</xdr:rowOff>
        </xdr:from>
        <xdr:to>
          <xdr:col>10</xdr:col>
          <xdr:colOff>525780</xdr:colOff>
          <xdr:row>132</xdr:row>
          <xdr:rowOff>228600</xdr:rowOff>
        </xdr:to>
        <xdr:sp macro="" textlink="">
          <xdr:nvSpPr>
            <xdr:cNvPr id="2279" name="Check Box 231" hidden="1">
              <a:extLst>
                <a:ext uri="{63B3BB69-23CF-44E3-9099-C40C66FF867C}">
                  <a14:compatExt spid="_x0000_s2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7620</xdr:rowOff>
        </xdr:from>
        <xdr:to>
          <xdr:col>10</xdr:col>
          <xdr:colOff>525780</xdr:colOff>
          <xdr:row>132</xdr:row>
          <xdr:rowOff>228600</xdr:rowOff>
        </xdr:to>
        <xdr:sp macro="" textlink="">
          <xdr:nvSpPr>
            <xdr:cNvPr id="2280" name="Check Box 232" hidden="1">
              <a:extLst>
                <a:ext uri="{63B3BB69-23CF-44E3-9099-C40C66FF867C}">
                  <a14:compatExt spid="_x0000_s2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222</xdr:row>
          <xdr:rowOff>7620</xdr:rowOff>
        </xdr:from>
        <xdr:to>
          <xdr:col>10</xdr:col>
          <xdr:colOff>525780</xdr:colOff>
          <xdr:row>222</xdr:row>
          <xdr:rowOff>228600</xdr:rowOff>
        </xdr:to>
        <xdr:sp macro="" textlink="">
          <xdr:nvSpPr>
            <xdr:cNvPr id="2281" name="Check Box 233" hidden="1">
              <a:extLst>
                <a:ext uri="{63B3BB69-23CF-44E3-9099-C40C66FF867C}">
                  <a14:compatExt spid="_x0000_s2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228</xdr:row>
          <xdr:rowOff>7620</xdr:rowOff>
        </xdr:from>
        <xdr:to>
          <xdr:col>10</xdr:col>
          <xdr:colOff>525780</xdr:colOff>
          <xdr:row>228</xdr:row>
          <xdr:rowOff>228600</xdr:rowOff>
        </xdr:to>
        <xdr:sp macro="" textlink="">
          <xdr:nvSpPr>
            <xdr:cNvPr id="2282" name="Check Box 234" hidden="1">
              <a:extLst>
                <a:ext uri="{63B3BB69-23CF-44E3-9099-C40C66FF867C}">
                  <a14:compatExt spid="_x0000_s2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229</xdr:row>
          <xdr:rowOff>7620</xdr:rowOff>
        </xdr:from>
        <xdr:to>
          <xdr:col>10</xdr:col>
          <xdr:colOff>525780</xdr:colOff>
          <xdr:row>229</xdr:row>
          <xdr:rowOff>228600</xdr:rowOff>
        </xdr:to>
        <xdr:sp macro="" textlink="">
          <xdr:nvSpPr>
            <xdr:cNvPr id="2283" name="Check Box 235" hidden="1">
              <a:extLst>
                <a:ext uri="{63B3BB69-23CF-44E3-9099-C40C66FF867C}">
                  <a14:compatExt spid="_x0000_s2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230</xdr:row>
          <xdr:rowOff>7620</xdr:rowOff>
        </xdr:from>
        <xdr:to>
          <xdr:col>10</xdr:col>
          <xdr:colOff>525780</xdr:colOff>
          <xdr:row>230</xdr:row>
          <xdr:rowOff>228600</xdr:rowOff>
        </xdr:to>
        <xdr:sp macro="" textlink="">
          <xdr:nvSpPr>
            <xdr:cNvPr id="2284" name="Check Box 236" hidden="1">
              <a:extLst>
                <a:ext uri="{63B3BB69-23CF-44E3-9099-C40C66FF867C}">
                  <a14:compatExt spid="_x0000_s2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231</xdr:row>
          <xdr:rowOff>7620</xdr:rowOff>
        </xdr:from>
        <xdr:to>
          <xdr:col>10</xdr:col>
          <xdr:colOff>525780</xdr:colOff>
          <xdr:row>231</xdr:row>
          <xdr:rowOff>228600</xdr:rowOff>
        </xdr:to>
        <xdr:sp macro="" textlink="">
          <xdr:nvSpPr>
            <xdr:cNvPr id="2285" name="Check Box 237" hidden="1">
              <a:extLst>
                <a:ext uri="{63B3BB69-23CF-44E3-9099-C40C66FF867C}">
                  <a14:compatExt spid="_x0000_s2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232</xdr:row>
          <xdr:rowOff>7620</xdr:rowOff>
        </xdr:from>
        <xdr:to>
          <xdr:col>10</xdr:col>
          <xdr:colOff>525780</xdr:colOff>
          <xdr:row>232</xdr:row>
          <xdr:rowOff>228600</xdr:rowOff>
        </xdr:to>
        <xdr:sp macro="" textlink="">
          <xdr:nvSpPr>
            <xdr:cNvPr id="2286" name="Check Box 238" hidden="1">
              <a:extLst>
                <a:ext uri="{63B3BB69-23CF-44E3-9099-C40C66FF867C}">
                  <a14:compatExt spid="_x0000_s2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130</xdr:row>
          <xdr:rowOff>7620</xdr:rowOff>
        </xdr:from>
        <xdr:to>
          <xdr:col>10</xdr:col>
          <xdr:colOff>525780</xdr:colOff>
          <xdr:row>130</xdr:row>
          <xdr:rowOff>228600</xdr:rowOff>
        </xdr:to>
        <xdr:sp macro="" textlink="">
          <xdr:nvSpPr>
            <xdr:cNvPr id="2287" name="Check Box 239" hidden="1">
              <a:extLst>
                <a:ext uri="{63B3BB69-23CF-44E3-9099-C40C66FF867C}">
                  <a14:compatExt spid="_x0000_s2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234</xdr:row>
          <xdr:rowOff>7620</xdr:rowOff>
        </xdr:from>
        <xdr:to>
          <xdr:col>10</xdr:col>
          <xdr:colOff>525780</xdr:colOff>
          <xdr:row>234</xdr:row>
          <xdr:rowOff>228600</xdr:rowOff>
        </xdr:to>
        <xdr:sp macro="" textlink="">
          <xdr:nvSpPr>
            <xdr:cNvPr id="2288" name="Check Box 240" hidden="1">
              <a:extLst>
                <a:ext uri="{63B3BB69-23CF-44E3-9099-C40C66FF867C}">
                  <a14:compatExt spid="_x0000_s2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235</xdr:row>
          <xdr:rowOff>7620</xdr:rowOff>
        </xdr:from>
        <xdr:to>
          <xdr:col>10</xdr:col>
          <xdr:colOff>525780</xdr:colOff>
          <xdr:row>235</xdr:row>
          <xdr:rowOff>228600</xdr:rowOff>
        </xdr:to>
        <xdr:sp macro="" textlink="">
          <xdr:nvSpPr>
            <xdr:cNvPr id="2289" name="Check Box 241" hidden="1">
              <a:extLst>
                <a:ext uri="{63B3BB69-23CF-44E3-9099-C40C66FF867C}">
                  <a14:compatExt spid="_x0000_s2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236</xdr:row>
          <xdr:rowOff>7620</xdr:rowOff>
        </xdr:from>
        <xdr:to>
          <xdr:col>10</xdr:col>
          <xdr:colOff>525780</xdr:colOff>
          <xdr:row>236</xdr:row>
          <xdr:rowOff>228600</xdr:rowOff>
        </xdr:to>
        <xdr:sp macro="" textlink="">
          <xdr:nvSpPr>
            <xdr:cNvPr id="2290" name="Check Box 242" hidden="1">
              <a:extLst>
                <a:ext uri="{63B3BB69-23CF-44E3-9099-C40C66FF867C}">
                  <a14:compatExt spid="_x0000_s229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419100</xdr:rowOff>
    </xdr:from>
    <xdr:to>
      <xdr:col>0</xdr:col>
      <xdr:colOff>2085975</xdr:colOff>
      <xdr:row>0</xdr:row>
      <xdr:rowOff>962025</xdr:rowOff>
    </xdr:to>
    <xdr:pic>
      <xdr:nvPicPr>
        <xdr:cNvPr id="3" name="image1.jpg"/>
        <xdr:cNvPicPr preferRelativeResize="0"/>
      </xdr:nvPicPr>
      <xdr:blipFill>
        <a:blip xmlns:r="http://schemas.openxmlformats.org/officeDocument/2006/relationships" r:embed="rId1" cstate="print"/>
        <a:stretch>
          <a:fillRect/>
        </a:stretch>
      </xdr:blipFill>
      <xdr:spPr>
        <a:xfrm>
          <a:off x="85725" y="971550"/>
          <a:ext cx="2000250" cy="542925"/>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7" sqref="B7"/>
    </sheetView>
  </sheetViews>
  <sheetFormatPr defaultRowHeight="21" x14ac:dyDescent="0.4"/>
  <cols>
    <col min="1" max="1" width="40.6640625" style="22" bestFit="1" customWidth="1"/>
    <col min="2" max="2" width="22.44140625" style="16" customWidth="1"/>
  </cols>
  <sheetData>
    <row r="1" spans="1:2" x14ac:dyDescent="0.5">
      <c r="A1" s="55">
        <f ca="1">TODAY()</f>
        <v>43027</v>
      </c>
    </row>
    <row r="2" spans="1:2" x14ac:dyDescent="0.5">
      <c r="A2" s="44" t="s">
        <v>0</v>
      </c>
      <c r="B2" s="50">
        <f>COUNTIF(Roadmap!G2:G240, "HOld")</f>
        <v>1</v>
      </c>
    </row>
    <row r="3" spans="1:2" x14ac:dyDescent="0.5">
      <c r="A3" s="40" t="s">
        <v>1</v>
      </c>
      <c r="B3" s="50">
        <f>COUNTIF(Roadmap!G2:G240, "No Storyboard Yet")</f>
        <v>133</v>
      </c>
    </row>
    <row r="4" spans="1:2" x14ac:dyDescent="0.5">
      <c r="A4" s="49" t="s">
        <v>2</v>
      </c>
      <c r="B4" s="50">
        <f>COUNTIF(Roadmap!G2:G240, "Storyboard In Progress")</f>
        <v>2</v>
      </c>
    </row>
    <row r="5" spans="1:2" x14ac:dyDescent="0.5">
      <c r="A5" s="46" t="s">
        <v>3</v>
      </c>
      <c r="B5" s="50">
        <f>COUNTIF(Roadmap!G2:G240, "Storyboard Complete")</f>
        <v>0</v>
      </c>
    </row>
    <row r="6" spans="1:2" x14ac:dyDescent="0.5">
      <c r="A6" s="39" t="s">
        <v>4</v>
      </c>
      <c r="B6" s="50">
        <f>COUNTIF(Roadmap!G4:G240, "Storyline in Progress")</f>
        <v>1</v>
      </c>
    </row>
    <row r="7" spans="1:2" x14ac:dyDescent="0.5">
      <c r="A7" s="48" t="s">
        <v>5</v>
      </c>
      <c r="B7" s="50">
        <f>COUNTIF(Roadmap!G2:G240, "Published")</f>
        <v>99</v>
      </c>
    </row>
    <row r="8" spans="1:2" x14ac:dyDescent="0.5">
      <c r="A8" s="32" t="s">
        <v>6</v>
      </c>
      <c r="B8" s="32">
        <f>SUM(B2:B7)</f>
        <v>236</v>
      </c>
    </row>
    <row r="10" spans="1:2" x14ac:dyDescent="0.5">
      <c r="A10" s="51" t="s">
        <v>819</v>
      </c>
      <c r="B10" s="24">
        <f>COUNTIF(Roadmap!M2:M98, "SMB")</f>
        <v>82</v>
      </c>
    </row>
    <row r="11" spans="1:2" x14ac:dyDescent="0.5">
      <c r="A11" s="53" t="s">
        <v>820</v>
      </c>
      <c r="B11" s="52" t="e">
        <f>COUNTIF(#REF!, "complete")</f>
        <v>#REF!</v>
      </c>
    </row>
    <row r="13" spans="1:2" x14ac:dyDescent="0.5">
      <c r="A13" s="74" t="s">
        <v>832</v>
      </c>
      <c r="B13" s="50" t="e">
        <f>COUNTIF(#REF!, "In Progress")</f>
        <v>#REF!</v>
      </c>
    </row>
    <row r="14" spans="1:2" x14ac:dyDescent="0.5">
      <c r="A14" s="75" t="s">
        <v>833</v>
      </c>
      <c r="B14" s="50" t="e">
        <f>COUNTIF(#REF!, "Complete")</f>
        <v>#REF!</v>
      </c>
    </row>
  </sheetData>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37"/>
  <sheetViews>
    <sheetView topLeftCell="D1" zoomScale="75" zoomScaleNormal="75" workbookViewId="0">
      <pane ySplit="1" topLeftCell="A223" activePane="bottomLeft" state="frozen"/>
      <selection pane="bottomLeft" activeCell="D2" sqref="D2:G237"/>
    </sheetView>
  </sheetViews>
  <sheetFormatPr defaultColWidth="8.88671875" defaultRowHeight="19.95" customHeight="1" x14ac:dyDescent="0.4"/>
  <cols>
    <col min="1" max="1" width="27.33203125" style="22" customWidth="1"/>
    <col min="2" max="2" width="23.88671875" style="26" customWidth="1"/>
    <col min="3" max="3" width="17" style="26" customWidth="1"/>
    <col min="4" max="4" width="67.33203125" style="22" customWidth="1"/>
    <col min="5" max="5" width="8.33203125" style="23" bestFit="1" customWidth="1"/>
    <col min="6" max="6" width="11.6640625" style="22" bestFit="1" customWidth="1"/>
    <col min="7" max="7" width="29.88671875" style="22" bestFit="1" customWidth="1"/>
    <col min="8" max="8" width="27" style="26" bestFit="1" customWidth="1"/>
    <col min="9" max="9" width="22" style="22" customWidth="1"/>
    <col min="10" max="10" width="16.88671875" style="22" customWidth="1"/>
    <col min="11" max="11" width="12" style="22" customWidth="1"/>
    <col min="12" max="12" width="8.88671875" style="22"/>
    <col min="13" max="13" width="31" style="22" customWidth="1"/>
    <col min="14" max="14" width="11.33203125" style="26" customWidth="1"/>
    <col min="15" max="15" width="9.109375" customWidth="1"/>
    <col min="16" max="16384" width="8.88671875" style="22"/>
  </cols>
  <sheetData>
    <row r="1" spans="1:14" ht="46.95" customHeight="1" x14ac:dyDescent="0.5">
      <c r="A1" s="18" t="s">
        <v>7</v>
      </c>
      <c r="B1" s="19" t="s">
        <v>8</v>
      </c>
      <c r="C1" s="20" t="s">
        <v>9</v>
      </c>
      <c r="D1" s="20" t="s">
        <v>10</v>
      </c>
      <c r="E1" s="20" t="s">
        <v>11</v>
      </c>
      <c r="F1" s="20" t="s">
        <v>12</v>
      </c>
      <c r="G1" s="20" t="s">
        <v>13</v>
      </c>
      <c r="H1" s="54" t="s">
        <v>14</v>
      </c>
      <c r="I1" s="54" t="s">
        <v>838</v>
      </c>
      <c r="J1" s="54" t="s">
        <v>15</v>
      </c>
      <c r="K1" s="70" t="s">
        <v>810</v>
      </c>
      <c r="L1" s="70" t="s">
        <v>811</v>
      </c>
      <c r="M1" s="71" t="s">
        <v>812</v>
      </c>
      <c r="N1" s="73" t="s">
        <v>839</v>
      </c>
    </row>
    <row r="2" spans="1:14" ht="19.95" customHeight="1" x14ac:dyDescent="0.5">
      <c r="A2" s="28" t="s">
        <v>16</v>
      </c>
      <c r="B2" s="29" t="s">
        <v>17</v>
      </c>
      <c r="C2" s="29" t="s">
        <v>18</v>
      </c>
      <c r="D2" s="30" t="s">
        <v>19</v>
      </c>
      <c r="E2" s="17">
        <v>1</v>
      </c>
      <c r="F2" s="47" t="s">
        <v>20</v>
      </c>
      <c r="G2" s="48" t="s">
        <v>21</v>
      </c>
      <c r="H2" s="48">
        <v>42542</v>
      </c>
      <c r="I2" s="47"/>
      <c r="J2" s="47"/>
      <c r="K2"/>
      <c r="L2" s="21"/>
      <c r="M2" s="22" t="s">
        <v>821</v>
      </c>
    </row>
    <row r="3" spans="1:14" ht="19.95" customHeight="1" x14ac:dyDescent="0.5">
      <c r="A3" s="28" t="s">
        <v>22</v>
      </c>
      <c r="B3" s="29" t="s">
        <v>17</v>
      </c>
      <c r="C3" s="29" t="s">
        <v>18</v>
      </c>
      <c r="D3" s="31" t="s">
        <v>23</v>
      </c>
      <c r="E3" s="17">
        <f>E2+1</f>
        <v>2</v>
      </c>
      <c r="F3" s="47" t="s">
        <v>24</v>
      </c>
      <c r="G3" s="48" t="s">
        <v>21</v>
      </c>
      <c r="H3" s="48">
        <v>42548</v>
      </c>
      <c r="I3" s="47"/>
      <c r="J3" s="47"/>
      <c r="K3"/>
      <c r="L3" s="21"/>
      <c r="M3" s="22" t="s">
        <v>821</v>
      </c>
    </row>
    <row r="4" spans="1:14" ht="19.95" customHeight="1" x14ac:dyDescent="0.5">
      <c r="A4" s="28" t="s">
        <v>25</v>
      </c>
      <c r="B4" s="29" t="s">
        <v>17</v>
      </c>
      <c r="C4" s="29" t="s">
        <v>18</v>
      </c>
      <c r="D4" s="30" t="s">
        <v>26</v>
      </c>
      <c r="E4" s="17">
        <f t="shared" ref="E4:E41" si="0">E3+1</f>
        <v>3</v>
      </c>
      <c r="F4" s="47" t="s">
        <v>27</v>
      </c>
      <c r="G4" s="48" t="s">
        <v>21</v>
      </c>
      <c r="H4" s="48">
        <v>42543</v>
      </c>
      <c r="I4" s="47"/>
      <c r="J4" s="47"/>
      <c r="K4"/>
      <c r="L4" s="21"/>
      <c r="M4" s="22" t="s">
        <v>821</v>
      </c>
    </row>
    <row r="5" spans="1:14" ht="19.95" customHeight="1" x14ac:dyDescent="0.5">
      <c r="A5" s="28" t="s">
        <v>28</v>
      </c>
      <c r="B5" s="29" t="s">
        <v>17</v>
      </c>
      <c r="C5" s="29" t="s">
        <v>18</v>
      </c>
      <c r="D5" s="30" t="s">
        <v>29</v>
      </c>
      <c r="E5" s="17">
        <f t="shared" si="0"/>
        <v>4</v>
      </c>
      <c r="F5" s="47" t="s">
        <v>30</v>
      </c>
      <c r="G5" s="48" t="s">
        <v>21</v>
      </c>
      <c r="H5" s="48">
        <v>42562</v>
      </c>
      <c r="I5" s="47"/>
      <c r="J5" s="47"/>
      <c r="K5"/>
      <c r="L5" s="21"/>
      <c r="M5" s="22" t="s">
        <v>821</v>
      </c>
    </row>
    <row r="6" spans="1:14" ht="19.95" customHeight="1" x14ac:dyDescent="0.5">
      <c r="A6" s="28" t="s">
        <v>31</v>
      </c>
      <c r="B6" s="29" t="s">
        <v>17</v>
      </c>
      <c r="C6" s="29" t="s">
        <v>18</v>
      </c>
      <c r="D6" s="31" t="s">
        <v>32</v>
      </c>
      <c r="E6" s="17">
        <f t="shared" si="0"/>
        <v>5</v>
      </c>
      <c r="F6" s="47" t="s">
        <v>33</v>
      </c>
      <c r="G6" s="48" t="s">
        <v>21</v>
      </c>
      <c r="H6" s="48">
        <v>42564</v>
      </c>
      <c r="I6" s="47"/>
      <c r="J6" s="47"/>
      <c r="K6"/>
      <c r="L6" s="21"/>
      <c r="M6" s="22" t="s">
        <v>821</v>
      </c>
    </row>
    <row r="7" spans="1:14" ht="19.95" customHeight="1" x14ac:dyDescent="0.5">
      <c r="A7" s="28" t="s">
        <v>34</v>
      </c>
      <c r="B7" s="29" t="s">
        <v>17</v>
      </c>
      <c r="C7" s="29" t="s">
        <v>18</v>
      </c>
      <c r="D7" s="31" t="s">
        <v>35</v>
      </c>
      <c r="E7" s="17">
        <f t="shared" si="0"/>
        <v>6</v>
      </c>
      <c r="F7" s="47" t="s">
        <v>36</v>
      </c>
      <c r="G7" s="48" t="s">
        <v>21</v>
      </c>
      <c r="H7" s="48">
        <v>42611</v>
      </c>
      <c r="I7" s="47"/>
      <c r="J7" s="47"/>
      <c r="K7"/>
      <c r="L7" s="21"/>
      <c r="M7" s="22" t="s">
        <v>821</v>
      </c>
    </row>
    <row r="8" spans="1:14" ht="19.95" customHeight="1" x14ac:dyDescent="0.5">
      <c r="A8" s="28" t="s">
        <v>37</v>
      </c>
      <c r="B8" s="29" t="s">
        <v>17</v>
      </c>
      <c r="C8" s="29" t="s">
        <v>38</v>
      </c>
      <c r="D8" s="31" t="s">
        <v>39</v>
      </c>
      <c r="E8" s="17">
        <f t="shared" si="0"/>
        <v>7</v>
      </c>
      <c r="F8" s="47" t="s">
        <v>40</v>
      </c>
      <c r="G8" s="48" t="s">
        <v>21</v>
      </c>
      <c r="H8" s="48">
        <v>42625</v>
      </c>
      <c r="I8" s="47"/>
      <c r="J8" s="47"/>
      <c r="K8"/>
      <c r="L8" s="21"/>
      <c r="M8" s="22" t="s">
        <v>821</v>
      </c>
    </row>
    <row r="9" spans="1:14" ht="19.95" customHeight="1" x14ac:dyDescent="0.5">
      <c r="A9" s="28" t="s">
        <v>41</v>
      </c>
      <c r="B9" s="29" t="s">
        <v>42</v>
      </c>
      <c r="C9" s="29" t="s">
        <v>18</v>
      </c>
      <c r="D9" s="31" t="s">
        <v>43</v>
      </c>
      <c r="E9" s="17">
        <f t="shared" si="0"/>
        <v>8</v>
      </c>
      <c r="F9" s="47" t="s">
        <v>44</v>
      </c>
      <c r="G9" s="48" t="s">
        <v>21</v>
      </c>
      <c r="H9" s="48">
        <v>42625</v>
      </c>
      <c r="I9" s="47"/>
      <c r="J9" s="47"/>
      <c r="K9"/>
      <c r="L9" s="21"/>
      <c r="M9" s="22" t="s">
        <v>821</v>
      </c>
    </row>
    <row r="10" spans="1:14" ht="19.95" customHeight="1" x14ac:dyDescent="0.5">
      <c r="A10" s="28" t="s">
        <v>45</v>
      </c>
      <c r="B10" s="29" t="s">
        <v>42</v>
      </c>
      <c r="C10" s="29" t="s">
        <v>46</v>
      </c>
      <c r="D10" s="31" t="s">
        <v>45</v>
      </c>
      <c r="E10" s="17">
        <f t="shared" si="0"/>
        <v>9</v>
      </c>
      <c r="F10" s="47" t="s">
        <v>47</v>
      </c>
      <c r="G10" s="48" t="s">
        <v>21</v>
      </c>
      <c r="H10" s="48">
        <v>42604</v>
      </c>
      <c r="I10" s="47"/>
      <c r="J10" s="47"/>
      <c r="K10"/>
      <c r="L10" s="21"/>
      <c r="M10" s="22" t="s">
        <v>821</v>
      </c>
    </row>
    <row r="11" spans="1:14" ht="19.95" customHeight="1" x14ac:dyDescent="0.5">
      <c r="A11" s="28" t="s">
        <v>48</v>
      </c>
      <c r="B11" s="29" t="s">
        <v>49</v>
      </c>
      <c r="C11" s="29" t="s">
        <v>50</v>
      </c>
      <c r="D11" s="31" t="s">
        <v>51</v>
      </c>
      <c r="E11" s="17">
        <f t="shared" si="0"/>
        <v>10</v>
      </c>
      <c r="F11" s="47" t="s">
        <v>52</v>
      </c>
      <c r="G11" s="48" t="s">
        <v>21</v>
      </c>
      <c r="H11" s="48">
        <v>42576</v>
      </c>
      <c r="I11" s="47"/>
      <c r="J11" s="47"/>
      <c r="K11"/>
      <c r="L11" s="21"/>
      <c r="M11" s="22" t="s">
        <v>821</v>
      </c>
    </row>
    <row r="12" spans="1:14" ht="19.95" customHeight="1" x14ac:dyDescent="0.5">
      <c r="A12" s="31" t="s">
        <v>53</v>
      </c>
      <c r="B12" s="29" t="s">
        <v>49</v>
      </c>
      <c r="C12" s="29" t="s">
        <v>18</v>
      </c>
      <c r="D12" s="31" t="s">
        <v>54</v>
      </c>
      <c r="E12" s="17">
        <f t="shared" si="0"/>
        <v>11</v>
      </c>
      <c r="F12" s="47" t="s">
        <v>55</v>
      </c>
      <c r="G12" s="48" t="s">
        <v>21</v>
      </c>
      <c r="H12" s="48">
        <v>42598</v>
      </c>
      <c r="I12" s="47"/>
      <c r="J12" s="47"/>
      <c r="K12"/>
      <c r="L12" s="21"/>
      <c r="M12" s="22" t="s">
        <v>821</v>
      </c>
    </row>
    <row r="13" spans="1:14" ht="19.95" customHeight="1" x14ac:dyDescent="0.5">
      <c r="A13" s="31" t="s">
        <v>56</v>
      </c>
      <c r="B13" s="29" t="s">
        <v>49</v>
      </c>
      <c r="C13" s="29" t="s">
        <v>18</v>
      </c>
      <c r="D13" s="31" t="s">
        <v>57</v>
      </c>
      <c r="E13" s="17">
        <f t="shared" si="0"/>
        <v>12</v>
      </c>
      <c r="F13" s="47" t="s">
        <v>58</v>
      </c>
      <c r="G13" s="48" t="s">
        <v>21</v>
      </c>
      <c r="H13" s="48">
        <v>42577</v>
      </c>
      <c r="I13" s="47"/>
      <c r="J13" s="47"/>
      <c r="K13"/>
      <c r="L13" s="21"/>
      <c r="M13" s="22" t="s">
        <v>821</v>
      </c>
    </row>
    <row r="14" spans="1:14" ht="19.95" customHeight="1" x14ac:dyDescent="0.5">
      <c r="A14" s="31" t="s">
        <v>59</v>
      </c>
      <c r="B14" s="29" t="s">
        <v>60</v>
      </c>
      <c r="C14" s="29" t="s">
        <v>38</v>
      </c>
      <c r="D14" s="31" t="s">
        <v>61</v>
      </c>
      <c r="E14" s="17">
        <f t="shared" si="0"/>
        <v>13</v>
      </c>
      <c r="F14" s="47" t="s">
        <v>62</v>
      </c>
      <c r="G14" s="48" t="s">
        <v>21</v>
      </c>
      <c r="H14" s="48">
        <v>42594</v>
      </c>
      <c r="I14" s="47"/>
      <c r="J14" s="47"/>
      <c r="K14"/>
      <c r="L14" s="21"/>
      <c r="M14" s="22" t="s">
        <v>821</v>
      </c>
    </row>
    <row r="15" spans="1:14" ht="19.95" customHeight="1" x14ac:dyDescent="0.5">
      <c r="A15" s="31" t="s">
        <v>63</v>
      </c>
      <c r="B15" s="29" t="s">
        <v>49</v>
      </c>
      <c r="C15" s="29" t="s">
        <v>18</v>
      </c>
      <c r="D15" s="31" t="s">
        <v>64</v>
      </c>
      <c r="E15" s="17">
        <f t="shared" si="0"/>
        <v>14</v>
      </c>
      <c r="F15" s="47" t="s">
        <v>65</v>
      </c>
      <c r="G15" s="48" t="s">
        <v>21</v>
      </c>
      <c r="H15" s="48">
        <v>42634</v>
      </c>
      <c r="I15" s="47"/>
      <c r="J15" s="47"/>
      <c r="K15"/>
      <c r="L15" s="21"/>
      <c r="M15" s="22" t="s">
        <v>821</v>
      </c>
    </row>
    <row r="16" spans="1:14" ht="19.95" customHeight="1" x14ac:dyDescent="0.5">
      <c r="A16" s="31" t="s">
        <v>66</v>
      </c>
      <c r="B16" s="29" t="s">
        <v>49</v>
      </c>
      <c r="C16" s="29" t="s">
        <v>67</v>
      </c>
      <c r="D16" s="31" t="s">
        <v>68</v>
      </c>
      <c r="E16" s="17">
        <f t="shared" si="0"/>
        <v>15</v>
      </c>
      <c r="F16" s="47" t="s">
        <v>69</v>
      </c>
      <c r="G16" s="48" t="s">
        <v>21</v>
      </c>
      <c r="H16" s="48">
        <v>42600</v>
      </c>
      <c r="I16" s="47"/>
      <c r="J16" s="47"/>
      <c r="K16"/>
      <c r="L16" s="21"/>
      <c r="M16" s="22" t="s">
        <v>821</v>
      </c>
    </row>
    <row r="17" spans="1:13" ht="19.95" customHeight="1" x14ac:dyDescent="0.5">
      <c r="A17" s="31" t="s">
        <v>70</v>
      </c>
      <c r="B17" s="29" t="s">
        <v>49</v>
      </c>
      <c r="C17" s="29" t="s">
        <v>50</v>
      </c>
      <c r="D17" s="31" t="s">
        <v>71</v>
      </c>
      <c r="E17" s="17">
        <f t="shared" si="0"/>
        <v>16</v>
      </c>
      <c r="F17" s="47" t="s">
        <v>72</v>
      </c>
      <c r="G17" s="48" t="s">
        <v>21</v>
      </c>
      <c r="H17" s="48">
        <v>42600</v>
      </c>
      <c r="I17" s="47"/>
      <c r="J17" s="47"/>
      <c r="K17"/>
      <c r="L17" s="21"/>
      <c r="M17" s="22" t="s">
        <v>821</v>
      </c>
    </row>
    <row r="18" spans="1:13" ht="19.95" customHeight="1" x14ac:dyDescent="0.5">
      <c r="A18" s="31" t="s">
        <v>73</v>
      </c>
      <c r="B18" s="29" t="s">
        <v>49</v>
      </c>
      <c r="C18" s="29" t="s">
        <v>50</v>
      </c>
      <c r="D18" s="31" t="s">
        <v>74</v>
      </c>
      <c r="E18" s="17">
        <f t="shared" si="0"/>
        <v>17</v>
      </c>
      <c r="F18" s="47" t="s">
        <v>75</v>
      </c>
      <c r="G18" s="48" t="s">
        <v>21</v>
      </c>
      <c r="H18" s="48">
        <v>42599</v>
      </c>
      <c r="I18" s="47"/>
      <c r="J18" s="47"/>
      <c r="K18"/>
      <c r="L18" s="21"/>
      <c r="M18" s="22" t="s">
        <v>203</v>
      </c>
    </row>
    <row r="19" spans="1:13" ht="19.95" customHeight="1" x14ac:dyDescent="0.5">
      <c r="A19" s="31" t="s">
        <v>76</v>
      </c>
      <c r="B19" s="29" t="s">
        <v>49</v>
      </c>
      <c r="C19" s="29" t="s">
        <v>18</v>
      </c>
      <c r="D19" s="31" t="s">
        <v>77</v>
      </c>
      <c r="E19" s="17">
        <f t="shared" si="0"/>
        <v>18</v>
      </c>
      <c r="F19" s="47" t="s">
        <v>78</v>
      </c>
      <c r="G19" s="48" t="s">
        <v>21</v>
      </c>
      <c r="H19" s="48">
        <v>42612</v>
      </c>
      <c r="I19" s="47"/>
      <c r="J19" s="47"/>
      <c r="K19"/>
      <c r="L19" s="21"/>
      <c r="M19" s="22" t="s">
        <v>821</v>
      </c>
    </row>
    <row r="20" spans="1:13" ht="19.95" customHeight="1" x14ac:dyDescent="0.5">
      <c r="A20" s="31" t="s">
        <v>79</v>
      </c>
      <c r="B20" s="29" t="s">
        <v>49</v>
      </c>
      <c r="C20" s="29" t="s">
        <v>50</v>
      </c>
      <c r="D20" s="31" t="s">
        <v>80</v>
      </c>
      <c r="E20" s="17">
        <f t="shared" si="0"/>
        <v>19</v>
      </c>
      <c r="F20" s="47" t="s">
        <v>81</v>
      </c>
      <c r="G20" s="48" t="s">
        <v>21</v>
      </c>
      <c r="H20" s="48">
        <v>42604</v>
      </c>
      <c r="I20" s="47"/>
      <c r="J20" s="47"/>
      <c r="K20"/>
      <c r="L20" s="21"/>
      <c r="M20" s="22" t="s">
        <v>821</v>
      </c>
    </row>
    <row r="21" spans="1:13" ht="19.95" customHeight="1" x14ac:dyDescent="0.5">
      <c r="A21" s="31" t="s">
        <v>82</v>
      </c>
      <c r="B21" s="29" t="s">
        <v>83</v>
      </c>
      <c r="C21" s="29" t="s">
        <v>46</v>
      </c>
      <c r="D21" s="31" t="s">
        <v>84</v>
      </c>
      <c r="E21" s="17">
        <f t="shared" si="0"/>
        <v>20</v>
      </c>
      <c r="F21" s="47" t="s">
        <v>85</v>
      </c>
      <c r="G21" s="48" t="s">
        <v>21</v>
      </c>
      <c r="H21" s="48">
        <v>42621</v>
      </c>
      <c r="I21" s="47"/>
      <c r="J21" s="47"/>
      <c r="K21"/>
      <c r="L21" s="21"/>
      <c r="M21" s="22" t="s">
        <v>821</v>
      </c>
    </row>
    <row r="22" spans="1:13" ht="19.95" customHeight="1" x14ac:dyDescent="0.5">
      <c r="A22" s="31" t="s">
        <v>86</v>
      </c>
      <c r="B22" s="29" t="s">
        <v>83</v>
      </c>
      <c r="C22" s="29" t="s">
        <v>46</v>
      </c>
      <c r="D22" s="31" t="s">
        <v>87</v>
      </c>
      <c r="E22" s="17">
        <f t="shared" si="0"/>
        <v>21</v>
      </c>
      <c r="F22" s="47" t="s">
        <v>88</v>
      </c>
      <c r="G22" s="48" t="s">
        <v>21</v>
      </c>
      <c r="H22" s="48">
        <v>42622</v>
      </c>
      <c r="I22" s="47"/>
      <c r="J22" s="47"/>
      <c r="K22"/>
      <c r="L22" s="21"/>
      <c r="M22" s="22" t="s">
        <v>821</v>
      </c>
    </row>
    <row r="23" spans="1:13" ht="19.95" customHeight="1" x14ac:dyDescent="0.5">
      <c r="A23" s="31" t="s">
        <v>89</v>
      </c>
      <c r="B23" s="29" t="s">
        <v>83</v>
      </c>
      <c r="C23" s="29" t="s">
        <v>90</v>
      </c>
      <c r="D23" s="31" t="s">
        <v>91</v>
      </c>
      <c r="E23" s="17">
        <f t="shared" si="0"/>
        <v>22</v>
      </c>
      <c r="F23" s="47" t="s">
        <v>92</v>
      </c>
      <c r="G23" s="48" t="s">
        <v>21</v>
      </c>
      <c r="H23" s="48">
        <v>42625</v>
      </c>
      <c r="I23" s="47"/>
      <c r="J23" s="47"/>
      <c r="K23"/>
      <c r="L23" s="21"/>
      <c r="M23" s="22" t="s">
        <v>821</v>
      </c>
    </row>
    <row r="24" spans="1:13" ht="19.95" customHeight="1" x14ac:dyDescent="0.5">
      <c r="A24" s="31" t="s">
        <v>93</v>
      </c>
      <c r="B24" s="29" t="s">
        <v>83</v>
      </c>
      <c r="C24" s="29" t="s">
        <v>18</v>
      </c>
      <c r="D24" s="31" t="s">
        <v>94</v>
      </c>
      <c r="E24" s="17">
        <f t="shared" si="0"/>
        <v>23</v>
      </c>
      <c r="F24" s="47" t="s">
        <v>95</v>
      </c>
      <c r="G24" s="48" t="s">
        <v>21</v>
      </c>
      <c r="H24" s="48">
        <v>42626</v>
      </c>
      <c r="I24" s="47"/>
      <c r="J24" s="47"/>
      <c r="K24"/>
      <c r="L24" s="21"/>
      <c r="M24" s="22" t="s">
        <v>821</v>
      </c>
    </row>
    <row r="25" spans="1:13" ht="19.95" customHeight="1" x14ac:dyDescent="0.5">
      <c r="A25" s="31" t="s">
        <v>96</v>
      </c>
      <c r="B25" s="29" t="s">
        <v>97</v>
      </c>
      <c r="C25" s="29" t="s">
        <v>38</v>
      </c>
      <c r="D25" s="31" t="s">
        <v>98</v>
      </c>
      <c r="E25" s="17">
        <f t="shared" si="0"/>
        <v>24</v>
      </c>
      <c r="F25" s="47" t="s">
        <v>99</v>
      </c>
      <c r="G25" s="48" t="s">
        <v>21</v>
      </c>
      <c r="H25" s="48">
        <v>42632</v>
      </c>
      <c r="I25" s="47"/>
      <c r="J25" s="47"/>
      <c r="K25"/>
      <c r="L25" s="21"/>
      <c r="M25" s="22" t="s">
        <v>821</v>
      </c>
    </row>
    <row r="26" spans="1:13" ht="19.95" customHeight="1" x14ac:dyDescent="0.5">
      <c r="A26" s="31" t="s">
        <v>100</v>
      </c>
      <c r="B26" s="29" t="s">
        <v>97</v>
      </c>
      <c r="C26" s="29" t="s">
        <v>38</v>
      </c>
      <c r="D26" s="31" t="s">
        <v>101</v>
      </c>
      <c r="E26" s="17">
        <f t="shared" si="0"/>
        <v>25</v>
      </c>
      <c r="F26" s="47" t="s">
        <v>102</v>
      </c>
      <c r="G26" s="48" t="s">
        <v>21</v>
      </c>
      <c r="H26" s="48">
        <v>42633</v>
      </c>
      <c r="I26" s="47"/>
      <c r="J26" s="47"/>
      <c r="K26"/>
      <c r="L26" s="21"/>
      <c r="M26" s="22" t="s">
        <v>821</v>
      </c>
    </row>
    <row r="27" spans="1:13" ht="19.95" customHeight="1" x14ac:dyDescent="0.5">
      <c r="A27" s="31" t="s">
        <v>100</v>
      </c>
      <c r="B27" s="29" t="s">
        <v>97</v>
      </c>
      <c r="C27" s="29" t="s">
        <v>38</v>
      </c>
      <c r="D27" s="31" t="s">
        <v>103</v>
      </c>
      <c r="E27" s="17">
        <f t="shared" si="0"/>
        <v>26</v>
      </c>
      <c r="F27" s="47" t="s">
        <v>104</v>
      </c>
      <c r="G27" s="48" t="s">
        <v>21</v>
      </c>
      <c r="H27" s="48">
        <v>42649</v>
      </c>
      <c r="I27" s="47"/>
      <c r="J27" s="47"/>
      <c r="K27"/>
      <c r="L27" s="21"/>
      <c r="M27" s="22" t="s">
        <v>821</v>
      </c>
    </row>
    <row r="28" spans="1:13" ht="19.95" customHeight="1" x14ac:dyDescent="0.5">
      <c r="A28" s="31" t="s">
        <v>100</v>
      </c>
      <c r="B28" s="29" t="s">
        <v>97</v>
      </c>
      <c r="C28" s="29" t="s">
        <v>38</v>
      </c>
      <c r="D28" s="31" t="s">
        <v>105</v>
      </c>
      <c r="E28" s="17">
        <f t="shared" si="0"/>
        <v>27</v>
      </c>
      <c r="F28" s="47" t="s">
        <v>106</v>
      </c>
      <c r="G28" s="48" t="s">
        <v>21</v>
      </c>
      <c r="H28" s="48">
        <v>42649</v>
      </c>
      <c r="I28" s="47"/>
      <c r="J28" s="47"/>
      <c r="K28"/>
      <c r="L28" s="21"/>
      <c r="M28" s="22" t="s">
        <v>821</v>
      </c>
    </row>
    <row r="29" spans="1:13" ht="19.95" customHeight="1" x14ac:dyDescent="0.5">
      <c r="A29" s="31" t="s">
        <v>107</v>
      </c>
      <c r="B29" s="29" t="s">
        <v>97</v>
      </c>
      <c r="C29" s="29" t="s">
        <v>50</v>
      </c>
      <c r="D29" s="31" t="s">
        <v>108</v>
      </c>
      <c r="E29" s="17">
        <f t="shared" si="0"/>
        <v>28</v>
      </c>
      <c r="F29" s="47" t="s">
        <v>109</v>
      </c>
      <c r="G29" s="48" t="s">
        <v>21</v>
      </c>
      <c r="H29" s="48">
        <v>42636</v>
      </c>
      <c r="I29" s="47"/>
      <c r="J29" s="47"/>
      <c r="K29"/>
      <c r="L29" s="21"/>
      <c r="M29" s="22" t="s">
        <v>821</v>
      </c>
    </row>
    <row r="30" spans="1:13" ht="19.95" customHeight="1" x14ac:dyDescent="0.5">
      <c r="A30" s="31" t="s">
        <v>110</v>
      </c>
      <c r="B30" s="29" t="s">
        <v>97</v>
      </c>
      <c r="C30" s="29" t="s">
        <v>50</v>
      </c>
      <c r="D30" s="31" t="s">
        <v>111</v>
      </c>
      <c r="E30" s="17">
        <f t="shared" si="0"/>
        <v>29</v>
      </c>
      <c r="F30" s="47" t="s">
        <v>112</v>
      </c>
      <c r="G30" s="48" t="s">
        <v>21</v>
      </c>
      <c r="H30" s="48">
        <v>42635</v>
      </c>
      <c r="I30" s="47"/>
      <c r="J30" s="47"/>
      <c r="K30"/>
      <c r="L30" s="21"/>
      <c r="M30" s="22" t="s">
        <v>821</v>
      </c>
    </row>
    <row r="31" spans="1:13" ht="19.95" customHeight="1" x14ac:dyDescent="0.5">
      <c r="A31" s="31" t="s">
        <v>113</v>
      </c>
      <c r="B31" s="29" t="s">
        <v>97</v>
      </c>
      <c r="C31" s="29" t="s">
        <v>38</v>
      </c>
      <c r="D31" s="31" t="s">
        <v>114</v>
      </c>
      <c r="E31" s="17">
        <f t="shared" si="0"/>
        <v>30</v>
      </c>
      <c r="F31" s="47" t="s">
        <v>115</v>
      </c>
      <c r="G31" s="48" t="s">
        <v>21</v>
      </c>
      <c r="H31" s="48">
        <v>42641</v>
      </c>
      <c r="I31" s="47"/>
      <c r="J31" s="47"/>
      <c r="K31"/>
      <c r="L31" s="21"/>
      <c r="M31" s="22" t="s">
        <v>821</v>
      </c>
    </row>
    <row r="32" spans="1:13" ht="19.95" customHeight="1" x14ac:dyDescent="0.5">
      <c r="A32" s="31" t="s">
        <v>116</v>
      </c>
      <c r="B32" s="29" t="s">
        <v>117</v>
      </c>
      <c r="C32" s="29" t="s">
        <v>46</v>
      </c>
      <c r="D32" s="31" t="s">
        <v>118</v>
      </c>
      <c r="E32" s="17">
        <f t="shared" si="0"/>
        <v>31</v>
      </c>
      <c r="F32" s="47" t="s">
        <v>119</v>
      </c>
      <c r="G32" s="48" t="s">
        <v>21</v>
      </c>
      <c r="H32" s="48">
        <v>42649</v>
      </c>
      <c r="I32" s="47"/>
      <c r="J32" s="47"/>
      <c r="K32"/>
      <c r="L32" s="21"/>
      <c r="M32" s="22" t="s">
        <v>821</v>
      </c>
    </row>
    <row r="33" spans="1:13" ht="19.95" customHeight="1" x14ac:dyDescent="0.5">
      <c r="A33" s="31" t="s">
        <v>120</v>
      </c>
      <c r="B33" s="29" t="s">
        <v>117</v>
      </c>
      <c r="C33" s="29" t="s">
        <v>46</v>
      </c>
      <c r="D33" s="31" t="s">
        <v>121</v>
      </c>
      <c r="E33" s="17">
        <f t="shared" si="0"/>
        <v>32</v>
      </c>
      <c r="F33" s="27" t="s">
        <v>122</v>
      </c>
      <c r="G33" s="45" t="s">
        <v>123</v>
      </c>
      <c r="H33" s="27" t="s">
        <v>124</v>
      </c>
      <c r="I33" s="27"/>
      <c r="J33" s="27"/>
      <c r="K33"/>
      <c r="L33" s="21"/>
      <c r="M33" s="22" t="s">
        <v>203</v>
      </c>
    </row>
    <row r="34" spans="1:13" ht="19.95" customHeight="1" x14ac:dyDescent="0.5">
      <c r="A34" s="31" t="s">
        <v>125</v>
      </c>
      <c r="B34" s="29" t="s">
        <v>126</v>
      </c>
      <c r="C34" s="29" t="s">
        <v>18</v>
      </c>
      <c r="D34" s="31" t="s">
        <v>127</v>
      </c>
      <c r="E34" s="17">
        <f t="shared" si="0"/>
        <v>33</v>
      </c>
      <c r="F34" s="47" t="s">
        <v>128</v>
      </c>
      <c r="G34" s="48" t="s">
        <v>21</v>
      </c>
      <c r="H34" s="48">
        <v>42640</v>
      </c>
      <c r="I34" s="47"/>
      <c r="J34" s="48"/>
      <c r="K34"/>
      <c r="L34" s="21"/>
      <c r="M34" s="22" t="s">
        <v>821</v>
      </c>
    </row>
    <row r="35" spans="1:13" ht="19.95" customHeight="1" x14ac:dyDescent="0.5">
      <c r="A35" s="31" t="s">
        <v>129</v>
      </c>
      <c r="B35" s="29" t="s">
        <v>126</v>
      </c>
      <c r="C35" s="29" t="s">
        <v>50</v>
      </c>
      <c r="D35" s="31" t="s">
        <v>130</v>
      </c>
      <c r="E35" s="17">
        <f t="shared" si="0"/>
        <v>34</v>
      </c>
      <c r="F35" s="47" t="s">
        <v>131</v>
      </c>
      <c r="G35" s="48" t="s">
        <v>21</v>
      </c>
      <c r="H35" s="48">
        <v>42649</v>
      </c>
      <c r="I35" s="47"/>
      <c r="J35" s="48"/>
      <c r="K35"/>
      <c r="L35" s="21"/>
      <c r="M35" s="22" t="s">
        <v>821</v>
      </c>
    </row>
    <row r="36" spans="1:13" ht="19.95" customHeight="1" x14ac:dyDescent="0.5">
      <c r="A36" s="31" t="s">
        <v>132</v>
      </c>
      <c r="B36" s="29" t="s">
        <v>126</v>
      </c>
      <c r="C36" s="29" t="s">
        <v>50</v>
      </c>
      <c r="D36" s="31" t="s">
        <v>133</v>
      </c>
      <c r="E36" s="17">
        <f t="shared" si="0"/>
        <v>35</v>
      </c>
      <c r="F36" s="47" t="s">
        <v>134</v>
      </c>
      <c r="G36" s="48" t="s">
        <v>21</v>
      </c>
      <c r="H36" s="48">
        <v>42653</v>
      </c>
      <c r="I36" s="47"/>
      <c r="J36" s="48"/>
      <c r="K36"/>
      <c r="L36" s="21"/>
      <c r="M36" s="22" t="s">
        <v>821</v>
      </c>
    </row>
    <row r="37" spans="1:13" ht="19.95" customHeight="1" x14ac:dyDescent="0.5">
      <c r="A37" s="31" t="s">
        <v>135</v>
      </c>
      <c r="B37" s="29" t="s">
        <v>136</v>
      </c>
      <c r="C37" s="29" t="s">
        <v>46</v>
      </c>
      <c r="D37" s="31" t="s">
        <v>137</v>
      </c>
      <c r="E37" s="17">
        <f t="shared" si="0"/>
        <v>36</v>
      </c>
      <c r="F37" s="47" t="s">
        <v>138</v>
      </c>
      <c r="G37" s="48" t="s">
        <v>21</v>
      </c>
      <c r="H37" s="48">
        <v>42649</v>
      </c>
      <c r="I37" s="47"/>
      <c r="J37" s="48"/>
      <c r="K37"/>
      <c r="L37" s="21"/>
      <c r="M37" s="22" t="s">
        <v>821</v>
      </c>
    </row>
    <row r="38" spans="1:13" ht="19.95" customHeight="1" x14ac:dyDescent="0.5">
      <c r="A38" s="31" t="s">
        <v>139</v>
      </c>
      <c r="B38" s="29" t="s">
        <v>136</v>
      </c>
      <c r="C38" s="29" t="s">
        <v>46</v>
      </c>
      <c r="D38" s="31" t="s">
        <v>140</v>
      </c>
      <c r="E38" s="17">
        <f t="shared" si="0"/>
        <v>37</v>
      </c>
      <c r="F38" s="47" t="s">
        <v>141</v>
      </c>
      <c r="G38" s="48" t="s">
        <v>21</v>
      </c>
      <c r="H38" s="48">
        <v>42655</v>
      </c>
      <c r="I38" s="47"/>
      <c r="J38" s="48"/>
      <c r="K38"/>
      <c r="L38" s="21"/>
      <c r="M38" s="22" t="s">
        <v>821</v>
      </c>
    </row>
    <row r="39" spans="1:13" ht="19.95" customHeight="1" x14ac:dyDescent="0.5">
      <c r="A39" s="31" t="s">
        <v>142</v>
      </c>
      <c r="B39" s="29" t="s">
        <v>143</v>
      </c>
      <c r="C39" s="29" t="s">
        <v>18</v>
      </c>
      <c r="D39" s="31" t="s">
        <v>144</v>
      </c>
      <c r="E39" s="17">
        <f t="shared" si="0"/>
        <v>38</v>
      </c>
      <c r="F39" s="47" t="s">
        <v>145</v>
      </c>
      <c r="G39" s="48" t="s">
        <v>21</v>
      </c>
      <c r="H39" s="48">
        <v>42656</v>
      </c>
      <c r="I39" s="47"/>
      <c r="J39" s="48"/>
      <c r="K39"/>
      <c r="L39" s="21"/>
      <c r="M39" s="22" t="s">
        <v>821</v>
      </c>
    </row>
    <row r="40" spans="1:13" ht="19.95" customHeight="1" x14ac:dyDescent="0.5">
      <c r="A40" s="30" t="s">
        <v>146</v>
      </c>
      <c r="B40" s="32" t="s">
        <v>49</v>
      </c>
      <c r="C40" s="32" t="s">
        <v>38</v>
      </c>
      <c r="D40" s="30" t="s">
        <v>147</v>
      </c>
      <c r="E40" s="17">
        <f t="shared" si="0"/>
        <v>39</v>
      </c>
      <c r="F40" s="47" t="s">
        <v>148</v>
      </c>
      <c r="G40" s="48" t="s">
        <v>21</v>
      </c>
      <c r="H40" s="48">
        <v>42690</v>
      </c>
      <c r="I40" s="47"/>
      <c r="J40" s="48"/>
      <c r="K40"/>
      <c r="M40" s="22" t="s">
        <v>821</v>
      </c>
    </row>
    <row r="41" spans="1:13" ht="19.95" customHeight="1" x14ac:dyDescent="0.5">
      <c r="A41" s="30" t="s">
        <v>149</v>
      </c>
      <c r="B41" s="32" t="s">
        <v>150</v>
      </c>
      <c r="C41" s="32" t="s">
        <v>38</v>
      </c>
      <c r="D41" s="30" t="s">
        <v>834</v>
      </c>
      <c r="E41" s="17">
        <f t="shared" si="0"/>
        <v>40</v>
      </c>
      <c r="F41" s="47" t="s">
        <v>835</v>
      </c>
      <c r="G41" s="48" t="s">
        <v>21</v>
      </c>
      <c r="H41" s="48">
        <v>42977</v>
      </c>
      <c r="I41" s="47" t="s">
        <v>203</v>
      </c>
      <c r="J41" s="48"/>
      <c r="K41"/>
      <c r="M41" s="22" t="s">
        <v>821</v>
      </c>
    </row>
    <row r="42" spans="1:13" ht="19.95" customHeight="1" x14ac:dyDescent="0.5">
      <c r="A42" s="30"/>
      <c r="B42" s="32"/>
      <c r="C42" s="32"/>
      <c r="D42" s="30" t="s">
        <v>836</v>
      </c>
      <c r="E42" s="17">
        <f>E41+1</f>
        <v>41</v>
      </c>
      <c r="F42" s="47" t="s">
        <v>837</v>
      </c>
      <c r="G42" s="48" t="s">
        <v>21</v>
      </c>
      <c r="H42" s="48">
        <v>42978</v>
      </c>
      <c r="I42" s="47" t="s">
        <v>203</v>
      </c>
      <c r="J42" s="48"/>
      <c r="K42"/>
      <c r="M42" s="22" t="s">
        <v>821</v>
      </c>
    </row>
    <row r="43" spans="1:13" ht="19.95" customHeight="1" x14ac:dyDescent="0.5">
      <c r="A43" s="30" t="s">
        <v>149</v>
      </c>
      <c r="B43" s="32" t="s">
        <v>150</v>
      </c>
      <c r="C43" s="32" t="s">
        <v>18</v>
      </c>
      <c r="D43" s="30" t="s">
        <v>151</v>
      </c>
      <c r="E43" s="17">
        <f t="shared" ref="E43:E105" si="1">E42+1</f>
        <v>42</v>
      </c>
      <c r="F43" s="47" t="s">
        <v>152</v>
      </c>
      <c r="G43" s="48" t="s">
        <v>21</v>
      </c>
      <c r="H43" s="48">
        <v>42689</v>
      </c>
      <c r="I43" s="47"/>
      <c r="J43" s="48"/>
      <c r="K43"/>
      <c r="M43" s="22" t="s">
        <v>821</v>
      </c>
    </row>
    <row r="44" spans="1:13" ht="19.95" customHeight="1" x14ac:dyDescent="0.5">
      <c r="A44" s="30" t="s">
        <v>153</v>
      </c>
      <c r="B44" s="32" t="s">
        <v>126</v>
      </c>
      <c r="C44" s="32" t="s">
        <v>50</v>
      </c>
      <c r="D44" s="30" t="s">
        <v>153</v>
      </c>
      <c r="E44" s="17">
        <f t="shared" si="1"/>
        <v>43</v>
      </c>
      <c r="F44" s="47" t="s">
        <v>154</v>
      </c>
      <c r="G44" s="48" t="s">
        <v>21</v>
      </c>
      <c r="H44" s="48">
        <v>42697</v>
      </c>
      <c r="I44" s="47"/>
      <c r="J44" s="48"/>
      <c r="K44"/>
      <c r="M44" s="22" t="s">
        <v>821</v>
      </c>
    </row>
    <row r="45" spans="1:13" ht="19.95" customHeight="1" x14ac:dyDescent="0.5">
      <c r="A45" s="30" t="s">
        <v>155</v>
      </c>
      <c r="B45" s="32" t="s">
        <v>156</v>
      </c>
      <c r="C45" s="32" t="s">
        <v>38</v>
      </c>
      <c r="D45" s="30" t="s">
        <v>157</v>
      </c>
      <c r="E45" s="17">
        <f t="shared" si="1"/>
        <v>44</v>
      </c>
      <c r="F45" s="47" t="s">
        <v>158</v>
      </c>
      <c r="G45" s="48" t="s">
        <v>21</v>
      </c>
      <c r="H45" s="48">
        <v>42830</v>
      </c>
      <c r="I45" s="47"/>
      <c r="J45" s="48"/>
      <c r="K45"/>
      <c r="M45" s="22" t="s">
        <v>821</v>
      </c>
    </row>
    <row r="46" spans="1:13" ht="19.95" customHeight="1" x14ac:dyDescent="0.5">
      <c r="A46" s="30" t="s">
        <v>157</v>
      </c>
      <c r="B46" s="32" t="s">
        <v>156</v>
      </c>
      <c r="C46" s="32" t="s">
        <v>38</v>
      </c>
      <c r="D46" s="30" t="s">
        <v>159</v>
      </c>
      <c r="E46" s="17">
        <f t="shared" si="1"/>
        <v>45</v>
      </c>
      <c r="F46" s="47" t="s">
        <v>160</v>
      </c>
      <c r="G46" s="48" t="s">
        <v>21</v>
      </c>
      <c r="H46" s="48">
        <v>42839</v>
      </c>
      <c r="I46" s="47"/>
      <c r="J46" s="48"/>
      <c r="K46"/>
      <c r="M46" s="22" t="s">
        <v>821</v>
      </c>
    </row>
    <row r="47" spans="1:13" ht="19.95" customHeight="1" x14ac:dyDescent="0.5">
      <c r="A47" s="30" t="s">
        <v>161</v>
      </c>
      <c r="B47" s="32" t="s">
        <v>156</v>
      </c>
      <c r="C47" s="32" t="s">
        <v>38</v>
      </c>
      <c r="D47" s="30" t="s">
        <v>162</v>
      </c>
      <c r="E47" s="17">
        <f t="shared" si="1"/>
        <v>46</v>
      </c>
      <c r="F47" s="47" t="s">
        <v>163</v>
      </c>
      <c r="G47" s="48" t="s">
        <v>21</v>
      </c>
      <c r="H47" s="48">
        <v>42849</v>
      </c>
      <c r="I47" s="47"/>
      <c r="J47" s="48"/>
      <c r="K47"/>
      <c r="M47" s="22" t="s">
        <v>821</v>
      </c>
    </row>
    <row r="48" spans="1:13" ht="19.95" customHeight="1" x14ac:dyDescent="0.5">
      <c r="A48" s="30" t="s">
        <v>164</v>
      </c>
      <c r="B48" s="32" t="s">
        <v>156</v>
      </c>
      <c r="C48" s="32" t="s">
        <v>38</v>
      </c>
      <c r="D48" s="30" t="s">
        <v>164</v>
      </c>
      <c r="E48" s="17">
        <f t="shared" si="1"/>
        <v>47</v>
      </c>
      <c r="F48" s="47" t="s">
        <v>165</v>
      </c>
      <c r="G48" s="48" t="s">
        <v>21</v>
      </c>
      <c r="H48" s="48">
        <v>42787</v>
      </c>
      <c r="I48" s="47"/>
      <c r="J48" s="48"/>
      <c r="K48"/>
      <c r="M48" s="22" t="s">
        <v>821</v>
      </c>
    </row>
    <row r="49" spans="1:13" ht="19.95" customHeight="1" x14ac:dyDescent="0.5">
      <c r="A49" s="30" t="s">
        <v>166</v>
      </c>
      <c r="B49" s="32" t="s">
        <v>150</v>
      </c>
      <c r="C49" s="32" t="s">
        <v>167</v>
      </c>
      <c r="D49" s="30" t="s">
        <v>166</v>
      </c>
      <c r="E49" s="17">
        <f t="shared" si="1"/>
        <v>48</v>
      </c>
      <c r="F49" s="47" t="s">
        <v>168</v>
      </c>
      <c r="G49" s="48" t="s">
        <v>21</v>
      </c>
      <c r="H49" s="48">
        <v>42794</v>
      </c>
      <c r="I49" s="47"/>
      <c r="J49" s="48"/>
      <c r="K49"/>
      <c r="M49" s="22" t="s">
        <v>821</v>
      </c>
    </row>
    <row r="50" spans="1:13" ht="19.95" customHeight="1" x14ac:dyDescent="0.5">
      <c r="A50" s="30" t="s">
        <v>169</v>
      </c>
      <c r="B50" s="32" t="s">
        <v>150</v>
      </c>
      <c r="C50" s="32" t="s">
        <v>50</v>
      </c>
      <c r="D50" s="30" t="s">
        <v>169</v>
      </c>
      <c r="E50" s="17">
        <f t="shared" si="1"/>
        <v>49</v>
      </c>
      <c r="F50" s="47" t="s">
        <v>170</v>
      </c>
      <c r="G50" s="48" t="s">
        <v>21</v>
      </c>
      <c r="H50" s="48">
        <v>42685</v>
      </c>
      <c r="I50" s="47"/>
      <c r="J50" s="48"/>
      <c r="K50"/>
      <c r="M50" s="22" t="s">
        <v>821</v>
      </c>
    </row>
    <row r="51" spans="1:13" ht="19.95" customHeight="1" x14ac:dyDescent="0.5">
      <c r="A51" s="30" t="s">
        <v>171</v>
      </c>
      <c r="B51" s="32" t="s">
        <v>150</v>
      </c>
      <c r="C51" s="32" t="s">
        <v>50</v>
      </c>
      <c r="D51" s="30" t="s">
        <v>171</v>
      </c>
      <c r="E51" s="17">
        <f t="shared" si="1"/>
        <v>50</v>
      </c>
      <c r="F51" s="47" t="s">
        <v>172</v>
      </c>
      <c r="G51" s="48" t="s">
        <v>21</v>
      </c>
      <c r="H51" s="48">
        <v>42766</v>
      </c>
      <c r="I51" s="47"/>
      <c r="J51" s="48"/>
      <c r="K51"/>
      <c r="M51" s="22" t="s">
        <v>821</v>
      </c>
    </row>
    <row r="52" spans="1:13" ht="19.95" customHeight="1" x14ac:dyDescent="0.5">
      <c r="A52" s="33" t="s">
        <v>173</v>
      </c>
      <c r="B52" s="32" t="s">
        <v>174</v>
      </c>
      <c r="C52" s="32" t="s">
        <v>175</v>
      </c>
      <c r="D52" s="33" t="s">
        <v>173</v>
      </c>
      <c r="E52" s="17">
        <f t="shared" si="1"/>
        <v>51</v>
      </c>
      <c r="F52" s="47" t="s">
        <v>176</v>
      </c>
      <c r="G52" s="48" t="s">
        <v>21</v>
      </c>
      <c r="H52" s="48">
        <v>42691</v>
      </c>
      <c r="I52" s="47"/>
      <c r="J52" s="48"/>
      <c r="K52"/>
      <c r="M52" s="22" t="s">
        <v>821</v>
      </c>
    </row>
    <row r="53" spans="1:13" ht="19.95" customHeight="1" x14ac:dyDescent="0.5">
      <c r="A53" s="33" t="s">
        <v>177</v>
      </c>
      <c r="B53" s="32" t="s">
        <v>174</v>
      </c>
      <c r="C53" s="32" t="s">
        <v>175</v>
      </c>
      <c r="D53" s="33" t="s">
        <v>177</v>
      </c>
      <c r="E53" s="17">
        <f t="shared" si="1"/>
        <v>52</v>
      </c>
      <c r="F53" s="47" t="s">
        <v>178</v>
      </c>
      <c r="G53" s="48" t="s">
        <v>21</v>
      </c>
      <c r="H53" s="48">
        <v>42790</v>
      </c>
      <c r="I53" s="47"/>
      <c r="J53" s="48"/>
      <c r="K53"/>
      <c r="M53" s="22" t="s">
        <v>821</v>
      </c>
    </row>
    <row r="54" spans="1:13" ht="19.95" customHeight="1" x14ac:dyDescent="0.5">
      <c r="A54" s="33" t="s">
        <v>179</v>
      </c>
      <c r="B54" s="32" t="s">
        <v>174</v>
      </c>
      <c r="C54" s="32" t="s">
        <v>175</v>
      </c>
      <c r="D54" s="33" t="s">
        <v>179</v>
      </c>
      <c r="E54" s="17">
        <f t="shared" si="1"/>
        <v>53</v>
      </c>
      <c r="F54" s="47" t="s">
        <v>180</v>
      </c>
      <c r="G54" s="48" t="s">
        <v>21</v>
      </c>
      <c r="H54" s="48">
        <v>42794</v>
      </c>
      <c r="I54" s="47"/>
      <c r="J54" s="48"/>
      <c r="K54"/>
      <c r="M54" s="22" t="s">
        <v>821</v>
      </c>
    </row>
    <row r="55" spans="1:13" ht="19.95" customHeight="1" x14ac:dyDescent="0.5">
      <c r="A55" s="33" t="s">
        <v>181</v>
      </c>
      <c r="B55" s="32" t="s">
        <v>174</v>
      </c>
      <c r="C55" s="32" t="s">
        <v>175</v>
      </c>
      <c r="D55" s="33" t="s">
        <v>181</v>
      </c>
      <c r="E55" s="17">
        <f t="shared" si="1"/>
        <v>54</v>
      </c>
      <c r="F55" s="47" t="s">
        <v>182</v>
      </c>
      <c r="G55" s="48" t="s">
        <v>21</v>
      </c>
      <c r="H55" s="48">
        <v>42790</v>
      </c>
      <c r="I55" s="47"/>
      <c r="J55" s="48"/>
      <c r="K55"/>
      <c r="M55" s="22" t="s">
        <v>821</v>
      </c>
    </row>
    <row r="56" spans="1:13" ht="19.95" customHeight="1" x14ac:dyDescent="0.5">
      <c r="A56" s="33" t="s">
        <v>183</v>
      </c>
      <c r="B56" s="32" t="s">
        <v>174</v>
      </c>
      <c r="C56" s="32" t="s">
        <v>175</v>
      </c>
      <c r="D56" s="33" t="s">
        <v>183</v>
      </c>
      <c r="E56" s="17">
        <f t="shared" si="1"/>
        <v>55</v>
      </c>
      <c r="F56" s="47" t="s">
        <v>184</v>
      </c>
      <c r="G56" s="48" t="s">
        <v>21</v>
      </c>
      <c r="H56" s="48">
        <v>42775</v>
      </c>
      <c r="I56" s="47"/>
      <c r="J56" s="48"/>
      <c r="K56"/>
      <c r="M56" s="22" t="s">
        <v>821</v>
      </c>
    </row>
    <row r="57" spans="1:13" ht="19.95" customHeight="1" x14ac:dyDescent="0.5">
      <c r="A57" s="33" t="s">
        <v>185</v>
      </c>
      <c r="B57" s="32" t="s">
        <v>174</v>
      </c>
      <c r="C57" s="32" t="s">
        <v>175</v>
      </c>
      <c r="D57" s="33" t="s">
        <v>185</v>
      </c>
      <c r="E57" s="17">
        <f t="shared" si="1"/>
        <v>56</v>
      </c>
      <c r="F57" s="47" t="s">
        <v>186</v>
      </c>
      <c r="G57" s="48" t="s">
        <v>21</v>
      </c>
      <c r="H57" s="48">
        <v>42790</v>
      </c>
      <c r="I57" s="47"/>
      <c r="J57" s="48"/>
      <c r="K57"/>
      <c r="M57" s="22" t="s">
        <v>821</v>
      </c>
    </row>
    <row r="58" spans="1:13" ht="19.95" customHeight="1" x14ac:dyDescent="0.5">
      <c r="A58" s="28" t="s">
        <v>187</v>
      </c>
      <c r="B58" s="29" t="s">
        <v>49</v>
      </c>
      <c r="C58" s="32" t="s">
        <v>38</v>
      </c>
      <c r="D58" s="30" t="s">
        <v>188</v>
      </c>
      <c r="E58" s="17">
        <f t="shared" si="1"/>
        <v>57</v>
      </c>
      <c r="F58" s="47" t="s">
        <v>189</v>
      </c>
      <c r="G58" s="48" t="s">
        <v>21</v>
      </c>
      <c r="H58" s="48">
        <v>42859</v>
      </c>
      <c r="I58" s="47"/>
      <c r="J58" s="48"/>
      <c r="K58"/>
      <c r="M58" s="22" t="s">
        <v>821</v>
      </c>
    </row>
    <row r="59" spans="1:13" ht="19.95" customHeight="1" x14ac:dyDescent="0.5">
      <c r="A59" s="28" t="s">
        <v>187</v>
      </c>
      <c r="B59" s="29" t="s">
        <v>49</v>
      </c>
      <c r="C59" s="32" t="s">
        <v>38</v>
      </c>
      <c r="D59" s="30" t="s">
        <v>190</v>
      </c>
      <c r="E59" s="17">
        <f t="shared" si="1"/>
        <v>58</v>
      </c>
      <c r="F59" s="47" t="s">
        <v>191</v>
      </c>
      <c r="G59" s="48" t="s">
        <v>21</v>
      </c>
      <c r="H59" s="48">
        <v>42857</v>
      </c>
      <c r="I59" s="47"/>
      <c r="J59" s="48"/>
      <c r="K59"/>
      <c r="M59" s="22" t="s">
        <v>821</v>
      </c>
    </row>
    <row r="60" spans="1:13" ht="19.95" customHeight="1" x14ac:dyDescent="0.5">
      <c r="A60" s="34" t="s">
        <v>192</v>
      </c>
      <c r="B60" s="29" t="s">
        <v>49</v>
      </c>
      <c r="C60" s="32" t="s">
        <v>38</v>
      </c>
      <c r="D60" s="30" t="s">
        <v>193</v>
      </c>
      <c r="E60" s="17">
        <f t="shared" si="1"/>
        <v>59</v>
      </c>
      <c r="F60" s="47" t="s">
        <v>194</v>
      </c>
      <c r="G60" s="48" t="s">
        <v>21</v>
      </c>
      <c r="H60" s="48">
        <v>42864</v>
      </c>
      <c r="I60" s="47"/>
      <c r="J60" s="48"/>
      <c r="K60"/>
      <c r="M60" s="22" t="s">
        <v>821</v>
      </c>
    </row>
    <row r="61" spans="1:13" ht="19.95" customHeight="1" x14ac:dyDescent="0.5">
      <c r="A61" s="28" t="s">
        <v>195</v>
      </c>
      <c r="B61" s="29" t="s">
        <v>196</v>
      </c>
      <c r="C61" s="32" t="s">
        <v>197</v>
      </c>
      <c r="D61" s="30" t="s">
        <v>198</v>
      </c>
      <c r="E61" s="17">
        <f t="shared" si="1"/>
        <v>60</v>
      </c>
      <c r="F61" s="47" t="s">
        <v>199</v>
      </c>
      <c r="G61" s="48" t="s">
        <v>21</v>
      </c>
      <c r="H61" s="48">
        <v>42889</v>
      </c>
      <c r="I61" s="47"/>
      <c r="J61" s="48"/>
      <c r="K61"/>
      <c r="M61" s="22" t="s">
        <v>821</v>
      </c>
    </row>
    <row r="62" spans="1:13" ht="19.95" customHeight="1" x14ac:dyDescent="0.5">
      <c r="A62" s="34" t="s">
        <v>200</v>
      </c>
      <c r="B62" s="29" t="s">
        <v>126</v>
      </c>
      <c r="C62" s="32" t="s">
        <v>18</v>
      </c>
      <c r="D62" s="30" t="s">
        <v>201</v>
      </c>
      <c r="E62" s="17">
        <f t="shared" si="1"/>
        <v>61</v>
      </c>
      <c r="F62" s="47" t="s">
        <v>202</v>
      </c>
      <c r="G62" s="48" t="s">
        <v>21</v>
      </c>
      <c r="H62" s="48">
        <v>42929</v>
      </c>
      <c r="I62" s="47"/>
      <c r="J62" s="48" t="s">
        <v>203</v>
      </c>
      <c r="K62"/>
      <c r="M62" s="22" t="s">
        <v>821</v>
      </c>
    </row>
    <row r="63" spans="1:13" ht="19.95" customHeight="1" x14ac:dyDescent="0.5">
      <c r="A63" s="34" t="s">
        <v>204</v>
      </c>
      <c r="B63" s="29" t="s">
        <v>126</v>
      </c>
      <c r="C63" s="32" t="s">
        <v>50</v>
      </c>
      <c r="D63" s="30" t="s">
        <v>205</v>
      </c>
      <c r="E63" s="17">
        <f t="shared" si="1"/>
        <v>62</v>
      </c>
      <c r="F63" s="47" t="s">
        <v>206</v>
      </c>
      <c r="G63" s="48" t="s">
        <v>21</v>
      </c>
      <c r="H63" s="48">
        <v>42929</v>
      </c>
      <c r="I63" s="47"/>
      <c r="J63" s="48" t="s">
        <v>203</v>
      </c>
      <c r="K63"/>
      <c r="M63" s="22" t="s">
        <v>821</v>
      </c>
    </row>
    <row r="64" spans="1:13" ht="19.95" customHeight="1" x14ac:dyDescent="0.5">
      <c r="A64" s="35" t="s">
        <v>207</v>
      </c>
      <c r="B64" s="36" t="s">
        <v>49</v>
      </c>
      <c r="C64" s="37" t="s">
        <v>18</v>
      </c>
      <c r="D64" s="38" t="s">
        <v>208</v>
      </c>
      <c r="E64" s="17">
        <f t="shared" si="1"/>
        <v>63</v>
      </c>
      <c r="F64" s="47" t="s">
        <v>209</v>
      </c>
      <c r="G64" s="48" t="s">
        <v>21</v>
      </c>
      <c r="H64" s="48">
        <v>42839</v>
      </c>
      <c r="I64" s="47"/>
      <c r="J64" s="48"/>
      <c r="K64"/>
      <c r="M64" s="22" t="s">
        <v>821</v>
      </c>
    </row>
    <row r="65" spans="1:13" ht="19.95" customHeight="1" x14ac:dyDescent="0.5">
      <c r="A65" s="34" t="s">
        <v>210</v>
      </c>
      <c r="B65" s="29" t="s">
        <v>49</v>
      </c>
      <c r="C65" s="32" t="s">
        <v>38</v>
      </c>
      <c r="D65" s="30" t="s">
        <v>211</v>
      </c>
      <c r="E65" s="17">
        <f t="shared" si="1"/>
        <v>64</v>
      </c>
      <c r="F65" s="47" t="s">
        <v>212</v>
      </c>
      <c r="G65" s="48" t="s">
        <v>21</v>
      </c>
      <c r="H65" s="48">
        <v>42850</v>
      </c>
      <c r="I65" s="47"/>
      <c r="J65" s="48"/>
      <c r="K65"/>
      <c r="M65" s="22" t="s">
        <v>821</v>
      </c>
    </row>
    <row r="66" spans="1:13" ht="19.95" customHeight="1" x14ac:dyDescent="0.5">
      <c r="A66" s="34" t="s">
        <v>213</v>
      </c>
      <c r="B66" s="29" t="s">
        <v>49</v>
      </c>
      <c r="C66" s="32" t="s">
        <v>18</v>
      </c>
      <c r="D66" s="30" t="s">
        <v>214</v>
      </c>
      <c r="E66" s="17">
        <f t="shared" si="1"/>
        <v>65</v>
      </c>
      <c r="F66" s="47" t="s">
        <v>814</v>
      </c>
      <c r="G66" s="48" t="s">
        <v>21</v>
      </c>
      <c r="H66" s="48">
        <v>42975</v>
      </c>
      <c r="I66" s="47"/>
      <c r="J66" s="48"/>
      <c r="K66"/>
      <c r="M66" s="22" t="s">
        <v>203</v>
      </c>
    </row>
    <row r="67" spans="1:13" ht="19.95" customHeight="1" x14ac:dyDescent="0.5">
      <c r="A67" s="34" t="s">
        <v>215</v>
      </c>
      <c r="B67" s="29" t="s">
        <v>49</v>
      </c>
      <c r="C67" s="32" t="s">
        <v>38</v>
      </c>
      <c r="D67" s="30" t="s">
        <v>849</v>
      </c>
      <c r="E67" s="17">
        <f t="shared" si="1"/>
        <v>66</v>
      </c>
      <c r="F67" s="47" t="s">
        <v>850</v>
      </c>
      <c r="G67" s="48" t="s">
        <v>21</v>
      </c>
      <c r="H67" s="48">
        <v>43007</v>
      </c>
      <c r="I67" s="47" t="s">
        <v>203</v>
      </c>
      <c r="J67" s="48"/>
      <c r="K67"/>
      <c r="M67" s="22" t="s">
        <v>203</v>
      </c>
    </row>
    <row r="68" spans="1:13" ht="19.95" customHeight="1" x14ac:dyDescent="0.5">
      <c r="A68" s="34" t="s">
        <v>216</v>
      </c>
      <c r="B68" s="29" t="s">
        <v>49</v>
      </c>
      <c r="C68" s="32" t="s">
        <v>18</v>
      </c>
      <c r="D68" s="30" t="s">
        <v>217</v>
      </c>
      <c r="E68" s="17">
        <f t="shared" si="1"/>
        <v>67</v>
      </c>
      <c r="F68" s="47" t="s">
        <v>841</v>
      </c>
      <c r="G68" s="48" t="s">
        <v>21</v>
      </c>
      <c r="H68" s="48">
        <v>43000</v>
      </c>
      <c r="I68" s="47" t="s">
        <v>203</v>
      </c>
      <c r="J68" s="48"/>
      <c r="K68"/>
      <c r="M68" s="22" t="s">
        <v>203</v>
      </c>
    </row>
    <row r="69" spans="1:13" ht="19.95" customHeight="1" x14ac:dyDescent="0.5">
      <c r="A69" s="34" t="s">
        <v>218</v>
      </c>
      <c r="B69" s="29" t="s">
        <v>49</v>
      </c>
      <c r="C69" s="32" t="s">
        <v>38</v>
      </c>
      <c r="D69" s="30" t="s">
        <v>848</v>
      </c>
      <c r="E69" s="17">
        <f t="shared" si="1"/>
        <v>68</v>
      </c>
      <c r="F69" s="47" t="s">
        <v>847</v>
      </c>
      <c r="G69" s="48" t="s">
        <v>21</v>
      </c>
      <c r="H69" s="48">
        <v>43000</v>
      </c>
      <c r="I69" s="47" t="s">
        <v>203</v>
      </c>
      <c r="J69" s="48"/>
      <c r="K69"/>
      <c r="M69" s="22" t="s">
        <v>203</v>
      </c>
    </row>
    <row r="70" spans="1:13" ht="19.95" customHeight="1" x14ac:dyDescent="0.5">
      <c r="A70" s="34" t="s">
        <v>220</v>
      </c>
      <c r="B70" s="29" t="s">
        <v>49</v>
      </c>
      <c r="C70" s="32" t="s">
        <v>18</v>
      </c>
      <c r="D70" s="30" t="s">
        <v>221</v>
      </c>
      <c r="E70" s="17">
        <f t="shared" si="1"/>
        <v>69</v>
      </c>
      <c r="F70" s="47" t="s">
        <v>815</v>
      </c>
      <c r="G70" s="48" t="s">
        <v>21</v>
      </c>
      <c r="H70" s="48">
        <v>42976</v>
      </c>
      <c r="I70" s="47"/>
      <c r="J70" s="48"/>
      <c r="K70"/>
      <c r="M70" s="22" t="s">
        <v>203</v>
      </c>
    </row>
    <row r="71" spans="1:13" ht="19.95" customHeight="1" x14ac:dyDescent="0.5">
      <c r="A71" s="34" t="s">
        <v>222</v>
      </c>
      <c r="B71" s="29" t="s">
        <v>49</v>
      </c>
      <c r="C71" s="32" t="s">
        <v>38</v>
      </c>
      <c r="D71" s="30" t="s">
        <v>223</v>
      </c>
      <c r="E71" s="17">
        <f t="shared" si="1"/>
        <v>70</v>
      </c>
      <c r="F71" s="47" t="s">
        <v>816</v>
      </c>
      <c r="G71" s="48" t="s">
        <v>21</v>
      </c>
      <c r="H71" s="48">
        <v>42985</v>
      </c>
      <c r="I71" s="47" t="s">
        <v>203</v>
      </c>
      <c r="J71" s="48"/>
      <c r="K71"/>
      <c r="M71" s="22" t="s">
        <v>203</v>
      </c>
    </row>
    <row r="72" spans="1:13" ht="19.95" customHeight="1" x14ac:dyDescent="0.5">
      <c r="A72" s="34" t="s">
        <v>222</v>
      </c>
      <c r="B72" s="29" t="s">
        <v>49</v>
      </c>
      <c r="C72" s="32" t="s">
        <v>38</v>
      </c>
      <c r="D72" s="30" t="s">
        <v>818</v>
      </c>
      <c r="E72" s="17">
        <f t="shared" si="1"/>
        <v>71</v>
      </c>
      <c r="F72" s="47" t="s">
        <v>817</v>
      </c>
      <c r="G72" s="48" t="s">
        <v>21</v>
      </c>
      <c r="H72" s="48">
        <v>42998</v>
      </c>
      <c r="I72" s="47" t="s">
        <v>203</v>
      </c>
      <c r="J72" s="48"/>
      <c r="K72"/>
      <c r="M72" s="22" t="s">
        <v>203</v>
      </c>
    </row>
    <row r="73" spans="1:13" ht="19.95" customHeight="1" x14ac:dyDescent="0.5">
      <c r="A73" s="34" t="s">
        <v>224</v>
      </c>
      <c r="B73" s="29" t="s">
        <v>225</v>
      </c>
      <c r="C73" s="32" t="s">
        <v>18</v>
      </c>
      <c r="D73" s="30" t="s">
        <v>226</v>
      </c>
      <c r="E73" s="17">
        <f t="shared" si="1"/>
        <v>72</v>
      </c>
      <c r="F73" s="47" t="s">
        <v>227</v>
      </c>
      <c r="G73" s="48" t="s">
        <v>21</v>
      </c>
      <c r="H73" s="48">
        <v>42901</v>
      </c>
      <c r="I73" s="47"/>
      <c r="J73" s="48"/>
      <c r="K73"/>
      <c r="M73" s="22" t="s">
        <v>821</v>
      </c>
    </row>
    <row r="74" spans="1:13" ht="19.95" customHeight="1" x14ac:dyDescent="0.5">
      <c r="A74" s="28" t="s">
        <v>228</v>
      </c>
      <c r="B74" s="29" t="s">
        <v>225</v>
      </c>
      <c r="C74" s="32" t="s">
        <v>38</v>
      </c>
      <c r="D74" s="30" t="s">
        <v>229</v>
      </c>
      <c r="E74" s="17">
        <f t="shared" si="1"/>
        <v>73</v>
      </c>
      <c r="F74" s="47" t="s">
        <v>230</v>
      </c>
      <c r="G74" s="48" t="s">
        <v>21</v>
      </c>
      <c r="H74" s="48">
        <v>42916</v>
      </c>
      <c r="I74" s="47"/>
      <c r="J74" s="48" t="s">
        <v>203</v>
      </c>
      <c r="K74"/>
      <c r="M74" s="22" t="s">
        <v>821</v>
      </c>
    </row>
    <row r="75" spans="1:13" ht="19.95" customHeight="1" x14ac:dyDescent="0.5">
      <c r="A75" s="34" t="s">
        <v>231</v>
      </c>
      <c r="B75" s="29" t="s">
        <v>225</v>
      </c>
      <c r="C75" s="32" t="s">
        <v>18</v>
      </c>
      <c r="D75" s="30" t="s">
        <v>232</v>
      </c>
      <c r="E75" s="17">
        <f t="shared" si="1"/>
        <v>74</v>
      </c>
      <c r="F75" s="47" t="s">
        <v>233</v>
      </c>
      <c r="G75" s="48" t="s">
        <v>21</v>
      </c>
      <c r="H75" s="48">
        <v>42895</v>
      </c>
      <c r="I75" s="47"/>
      <c r="J75" s="48" t="s">
        <v>203</v>
      </c>
      <c r="K75"/>
      <c r="M75" s="22" t="s">
        <v>821</v>
      </c>
    </row>
    <row r="76" spans="1:13" ht="19.95" customHeight="1" x14ac:dyDescent="0.5">
      <c r="A76" s="28" t="s">
        <v>234</v>
      </c>
      <c r="B76" s="29" t="s">
        <v>225</v>
      </c>
      <c r="C76" s="32" t="s">
        <v>46</v>
      </c>
      <c r="D76" s="30" t="s">
        <v>235</v>
      </c>
      <c r="E76" s="17">
        <f t="shared" si="1"/>
        <v>75</v>
      </c>
      <c r="F76" s="47" t="s">
        <v>236</v>
      </c>
      <c r="G76" s="48" t="s">
        <v>21</v>
      </c>
      <c r="H76" s="48">
        <v>42922</v>
      </c>
      <c r="I76" s="47"/>
      <c r="J76" s="48" t="s">
        <v>203</v>
      </c>
      <c r="K76"/>
      <c r="M76" s="22" t="s">
        <v>821</v>
      </c>
    </row>
    <row r="77" spans="1:13" ht="19.95" customHeight="1" x14ac:dyDescent="0.5">
      <c r="A77" s="28" t="s">
        <v>237</v>
      </c>
      <c r="B77" s="29" t="s">
        <v>225</v>
      </c>
      <c r="C77" s="32" t="s">
        <v>38</v>
      </c>
      <c r="D77" s="30" t="s">
        <v>238</v>
      </c>
      <c r="E77" s="17">
        <f t="shared" si="1"/>
        <v>76</v>
      </c>
      <c r="F77" s="47" t="s">
        <v>239</v>
      </c>
      <c r="G77" s="48" t="s">
        <v>21</v>
      </c>
      <c r="H77" s="48">
        <v>42928</v>
      </c>
      <c r="I77" s="47"/>
      <c r="J77" s="48" t="s">
        <v>203</v>
      </c>
      <c r="K77"/>
      <c r="M77" s="22" t="s">
        <v>821</v>
      </c>
    </row>
    <row r="78" spans="1:13" ht="19.95" customHeight="1" x14ac:dyDescent="0.5">
      <c r="A78" s="28" t="s">
        <v>237</v>
      </c>
      <c r="B78" s="29" t="s">
        <v>225</v>
      </c>
      <c r="C78" s="32" t="s">
        <v>38</v>
      </c>
      <c r="D78" s="30" t="s">
        <v>240</v>
      </c>
      <c r="E78" s="17">
        <f t="shared" si="1"/>
        <v>77</v>
      </c>
      <c r="F78" s="47" t="s">
        <v>227</v>
      </c>
      <c r="G78" s="48" t="s">
        <v>21</v>
      </c>
      <c r="H78" s="48">
        <v>42929</v>
      </c>
      <c r="I78" s="47"/>
      <c r="J78" s="48" t="s">
        <v>203</v>
      </c>
      <c r="K78"/>
      <c r="M78" s="22" t="s">
        <v>821</v>
      </c>
    </row>
    <row r="79" spans="1:13" ht="19.95" customHeight="1" x14ac:dyDescent="0.5">
      <c r="A79" s="34" t="s">
        <v>241</v>
      </c>
      <c r="B79" s="29" t="s">
        <v>196</v>
      </c>
      <c r="C79" s="32" t="s">
        <v>38</v>
      </c>
      <c r="D79" s="30" t="s">
        <v>242</v>
      </c>
      <c r="E79" s="17">
        <f t="shared" si="1"/>
        <v>78</v>
      </c>
      <c r="F79" s="47" t="s">
        <v>243</v>
      </c>
      <c r="G79" s="48" t="s">
        <v>21</v>
      </c>
      <c r="H79" s="48">
        <v>42879</v>
      </c>
      <c r="I79" s="47"/>
      <c r="J79" s="48" t="s">
        <v>203</v>
      </c>
      <c r="K79"/>
      <c r="M79" s="22" t="s">
        <v>821</v>
      </c>
    </row>
    <row r="80" spans="1:13" ht="19.95" customHeight="1" x14ac:dyDescent="0.5">
      <c r="A80" s="34" t="s">
        <v>244</v>
      </c>
      <c r="B80" s="29" t="s">
        <v>196</v>
      </c>
      <c r="C80" s="32" t="s">
        <v>18</v>
      </c>
      <c r="D80" s="30" t="s">
        <v>245</v>
      </c>
      <c r="E80" s="17">
        <f t="shared" si="1"/>
        <v>79</v>
      </c>
      <c r="F80" s="47" t="s">
        <v>246</v>
      </c>
      <c r="G80" s="48" t="s">
        <v>21</v>
      </c>
      <c r="H80" s="48">
        <v>42893</v>
      </c>
      <c r="I80" s="47"/>
      <c r="J80" s="48"/>
      <c r="K80"/>
      <c r="M80" s="22" t="s">
        <v>821</v>
      </c>
    </row>
    <row r="81" spans="1:13" ht="19.95" customHeight="1" x14ac:dyDescent="0.5">
      <c r="A81" s="34" t="s">
        <v>247</v>
      </c>
      <c r="B81" s="29" t="s">
        <v>196</v>
      </c>
      <c r="C81" s="32" t="s">
        <v>18</v>
      </c>
      <c r="D81" s="30" t="s">
        <v>248</v>
      </c>
      <c r="E81" s="17">
        <f t="shared" si="1"/>
        <v>80</v>
      </c>
      <c r="F81" s="48" t="s">
        <v>249</v>
      </c>
      <c r="G81" s="48" t="s">
        <v>21</v>
      </c>
      <c r="H81" s="48">
        <v>42850</v>
      </c>
      <c r="I81" s="47"/>
      <c r="J81" s="48"/>
      <c r="K81"/>
      <c r="M81" s="22" t="s">
        <v>821</v>
      </c>
    </row>
    <row r="82" spans="1:13" ht="19.95" customHeight="1" x14ac:dyDescent="0.5">
      <c r="A82" s="34" t="s">
        <v>250</v>
      </c>
      <c r="B82" s="29" t="s">
        <v>49</v>
      </c>
      <c r="C82" s="32" t="s">
        <v>38</v>
      </c>
      <c r="D82" s="30" t="s">
        <v>251</v>
      </c>
      <c r="E82" s="17">
        <f t="shared" si="1"/>
        <v>81</v>
      </c>
      <c r="F82" s="48" t="s">
        <v>252</v>
      </c>
      <c r="G82" s="48" t="s">
        <v>21</v>
      </c>
      <c r="H82" s="48">
        <v>42935</v>
      </c>
      <c r="I82" s="47"/>
      <c r="J82" s="48" t="s">
        <v>203</v>
      </c>
      <c r="K82"/>
      <c r="M82" s="22" t="s">
        <v>821</v>
      </c>
    </row>
    <row r="83" spans="1:13" ht="19.95" customHeight="1" x14ac:dyDescent="0.5">
      <c r="A83" s="34" t="s">
        <v>253</v>
      </c>
      <c r="B83" s="29" t="s">
        <v>126</v>
      </c>
      <c r="C83" s="32" t="s">
        <v>50</v>
      </c>
      <c r="D83" s="30" t="s">
        <v>254</v>
      </c>
      <c r="E83" s="17">
        <f t="shared" si="1"/>
        <v>82</v>
      </c>
      <c r="F83" s="48" t="s">
        <v>255</v>
      </c>
      <c r="G83" s="48" t="s">
        <v>21</v>
      </c>
      <c r="H83" s="48">
        <v>42929</v>
      </c>
      <c r="I83" s="47"/>
      <c r="J83" s="48" t="s">
        <v>203</v>
      </c>
      <c r="K83"/>
      <c r="M83" s="22" t="s">
        <v>821</v>
      </c>
    </row>
    <row r="84" spans="1:13" ht="19.95" customHeight="1" x14ac:dyDescent="0.5">
      <c r="A84" s="34" t="s">
        <v>256</v>
      </c>
      <c r="B84" s="29" t="s">
        <v>150</v>
      </c>
      <c r="C84" s="32" t="s">
        <v>38</v>
      </c>
      <c r="D84" s="30" t="s">
        <v>257</v>
      </c>
      <c r="E84" s="17">
        <f t="shared" si="1"/>
        <v>83</v>
      </c>
      <c r="F84" s="48" t="s">
        <v>258</v>
      </c>
      <c r="G84" s="48" t="s">
        <v>21</v>
      </c>
      <c r="H84" s="48">
        <v>42936</v>
      </c>
      <c r="I84" s="47"/>
      <c r="J84" s="48" t="s">
        <v>203</v>
      </c>
      <c r="K84"/>
      <c r="M84" s="22" t="s">
        <v>821</v>
      </c>
    </row>
    <row r="85" spans="1:13" ht="19.95" customHeight="1" x14ac:dyDescent="0.5">
      <c r="A85" s="34" t="s">
        <v>259</v>
      </c>
      <c r="B85" s="29" t="s">
        <v>260</v>
      </c>
      <c r="C85" s="32" t="s">
        <v>18</v>
      </c>
      <c r="D85" s="30" t="s">
        <v>261</v>
      </c>
      <c r="E85" s="17">
        <f t="shared" si="1"/>
        <v>84</v>
      </c>
      <c r="F85" s="48" t="s">
        <v>262</v>
      </c>
      <c r="G85" s="48" t="s">
        <v>21</v>
      </c>
      <c r="H85" s="48">
        <v>42936</v>
      </c>
      <c r="I85" s="47"/>
      <c r="J85" s="48"/>
      <c r="K85"/>
      <c r="M85" s="22" t="s">
        <v>821</v>
      </c>
    </row>
    <row r="86" spans="1:13" ht="19.95" customHeight="1" x14ac:dyDescent="0.5">
      <c r="A86" s="34" t="s">
        <v>263</v>
      </c>
      <c r="B86" s="29" t="s">
        <v>49</v>
      </c>
      <c r="C86" s="32" t="s">
        <v>38</v>
      </c>
      <c r="D86" s="34" t="s">
        <v>264</v>
      </c>
      <c r="E86" s="17">
        <f t="shared" si="1"/>
        <v>85</v>
      </c>
      <c r="F86" s="47" t="s">
        <v>265</v>
      </c>
      <c r="G86" s="48" t="s">
        <v>21</v>
      </c>
      <c r="H86" s="48">
        <v>42870</v>
      </c>
      <c r="I86" s="47"/>
      <c r="J86" s="48"/>
      <c r="K86"/>
      <c r="M86" s="22" t="s">
        <v>821</v>
      </c>
    </row>
    <row r="87" spans="1:13" ht="19.95" customHeight="1" x14ac:dyDescent="0.5">
      <c r="A87" s="34" t="s">
        <v>266</v>
      </c>
      <c r="B87" s="29" t="s">
        <v>49</v>
      </c>
      <c r="C87" s="32" t="s">
        <v>38</v>
      </c>
      <c r="D87" s="34" t="s">
        <v>267</v>
      </c>
      <c r="E87" s="17">
        <f t="shared" si="1"/>
        <v>86</v>
      </c>
      <c r="F87" s="47" t="s">
        <v>265</v>
      </c>
      <c r="G87" s="48" t="s">
        <v>21</v>
      </c>
      <c r="H87" s="48">
        <v>42872</v>
      </c>
      <c r="I87" s="47"/>
      <c r="J87" s="48"/>
      <c r="K87"/>
      <c r="M87" s="22" t="s">
        <v>821</v>
      </c>
    </row>
    <row r="88" spans="1:13" ht="19.95" customHeight="1" x14ac:dyDescent="0.5">
      <c r="A88" s="34" t="s">
        <v>268</v>
      </c>
      <c r="B88" s="29" t="s">
        <v>49</v>
      </c>
      <c r="C88" s="32" t="s">
        <v>38</v>
      </c>
      <c r="D88" s="34" t="s">
        <v>269</v>
      </c>
      <c r="E88" s="17">
        <f t="shared" si="1"/>
        <v>87</v>
      </c>
      <c r="F88" s="47" t="s">
        <v>270</v>
      </c>
      <c r="G88" s="48" t="s">
        <v>21</v>
      </c>
      <c r="H88" s="48">
        <v>42915</v>
      </c>
      <c r="I88" s="47"/>
      <c r="J88" s="48" t="s">
        <v>203</v>
      </c>
      <c r="K88"/>
      <c r="M88" s="22" t="s">
        <v>821</v>
      </c>
    </row>
    <row r="89" spans="1:13" ht="19.95" customHeight="1" x14ac:dyDescent="0.4">
      <c r="A89" s="34" t="s">
        <v>271</v>
      </c>
      <c r="B89" s="29" t="s">
        <v>272</v>
      </c>
      <c r="C89" s="32" t="s">
        <v>273</v>
      </c>
      <c r="D89" s="30" t="s">
        <v>274</v>
      </c>
      <c r="E89" s="17">
        <f t="shared" si="1"/>
        <v>88</v>
      </c>
      <c r="F89" s="47" t="s">
        <v>275</v>
      </c>
      <c r="G89" s="48" t="s">
        <v>21</v>
      </c>
      <c r="H89" s="48">
        <v>42733</v>
      </c>
      <c r="I89" s="47"/>
      <c r="J89" s="48"/>
      <c r="K89"/>
      <c r="M89" s="22" t="s">
        <v>203</v>
      </c>
    </row>
    <row r="90" spans="1:13" ht="19.95" customHeight="1" x14ac:dyDescent="0.4">
      <c r="A90" s="34" t="s">
        <v>271</v>
      </c>
      <c r="B90" s="29" t="s">
        <v>272</v>
      </c>
      <c r="C90" s="32" t="s">
        <v>273</v>
      </c>
      <c r="D90" s="30" t="s">
        <v>276</v>
      </c>
      <c r="E90" s="17">
        <f t="shared" si="1"/>
        <v>89</v>
      </c>
      <c r="F90" s="47" t="s">
        <v>277</v>
      </c>
      <c r="G90" s="48" t="s">
        <v>21</v>
      </c>
      <c r="H90" s="48">
        <v>42773</v>
      </c>
      <c r="I90" s="47"/>
      <c r="J90" s="48"/>
      <c r="K90"/>
      <c r="M90" s="22" t="s">
        <v>203</v>
      </c>
    </row>
    <row r="91" spans="1:13" ht="19.95" customHeight="1" x14ac:dyDescent="0.4">
      <c r="A91" s="34" t="s">
        <v>271</v>
      </c>
      <c r="B91" s="29" t="s">
        <v>272</v>
      </c>
      <c r="C91" s="32" t="s">
        <v>273</v>
      </c>
      <c r="D91" s="30" t="s">
        <v>278</v>
      </c>
      <c r="E91" s="17">
        <f t="shared" si="1"/>
        <v>90</v>
      </c>
      <c r="F91" s="47" t="s">
        <v>279</v>
      </c>
      <c r="G91" s="48" t="s">
        <v>21</v>
      </c>
      <c r="H91" s="48">
        <v>42760</v>
      </c>
      <c r="I91" s="47"/>
      <c r="J91" s="48"/>
      <c r="K91"/>
      <c r="M91" s="22" t="s">
        <v>203</v>
      </c>
    </row>
    <row r="92" spans="1:13" ht="19.95" customHeight="1" x14ac:dyDescent="0.4">
      <c r="A92" s="34" t="s">
        <v>271</v>
      </c>
      <c r="B92" s="29" t="s">
        <v>272</v>
      </c>
      <c r="C92" s="32" t="s">
        <v>273</v>
      </c>
      <c r="D92" s="30" t="s">
        <v>280</v>
      </c>
      <c r="E92" s="17">
        <f t="shared" si="1"/>
        <v>91</v>
      </c>
      <c r="F92" s="47" t="s">
        <v>281</v>
      </c>
      <c r="G92" s="48" t="s">
        <v>21</v>
      </c>
      <c r="H92" s="48">
        <v>42825</v>
      </c>
      <c r="I92" s="47"/>
      <c r="J92" s="48"/>
      <c r="K92"/>
      <c r="M92" s="22" t="s">
        <v>203</v>
      </c>
    </row>
    <row r="93" spans="1:13" ht="19.95" customHeight="1" x14ac:dyDescent="0.4">
      <c r="A93" s="34" t="s">
        <v>271</v>
      </c>
      <c r="B93" s="29" t="s">
        <v>272</v>
      </c>
      <c r="C93" s="32" t="s">
        <v>273</v>
      </c>
      <c r="D93" s="30" t="s">
        <v>282</v>
      </c>
      <c r="E93" s="17">
        <f t="shared" si="1"/>
        <v>92</v>
      </c>
      <c r="F93" s="47" t="s">
        <v>283</v>
      </c>
      <c r="G93" s="48" t="s">
        <v>21</v>
      </c>
      <c r="H93" s="48">
        <v>42807</v>
      </c>
      <c r="I93" s="47"/>
      <c r="J93" s="48"/>
      <c r="K93"/>
      <c r="M93" s="22" t="s">
        <v>203</v>
      </c>
    </row>
    <row r="94" spans="1:13" ht="19.95" customHeight="1" x14ac:dyDescent="0.4">
      <c r="A94" s="34" t="s">
        <v>271</v>
      </c>
      <c r="B94" s="29" t="s">
        <v>272</v>
      </c>
      <c r="C94" s="32" t="s">
        <v>273</v>
      </c>
      <c r="D94" s="30" t="s">
        <v>284</v>
      </c>
      <c r="E94" s="17">
        <f t="shared" si="1"/>
        <v>93</v>
      </c>
      <c r="F94" s="47" t="s">
        <v>285</v>
      </c>
      <c r="G94" s="48" t="s">
        <v>21</v>
      </c>
      <c r="H94" s="48">
        <v>42810</v>
      </c>
      <c r="I94" s="47"/>
      <c r="J94" s="48"/>
      <c r="K94"/>
      <c r="M94" s="22" t="s">
        <v>203</v>
      </c>
    </row>
    <row r="95" spans="1:13" ht="19.95" customHeight="1" x14ac:dyDescent="0.5">
      <c r="A95" s="30" t="s">
        <v>286</v>
      </c>
      <c r="B95" s="29" t="s">
        <v>42</v>
      </c>
      <c r="C95" s="25" t="s">
        <v>46</v>
      </c>
      <c r="D95" s="30" t="s">
        <v>287</v>
      </c>
      <c r="E95" s="17">
        <f t="shared" si="1"/>
        <v>94</v>
      </c>
      <c r="F95" s="47" t="s">
        <v>199</v>
      </c>
      <c r="G95" s="48" t="s">
        <v>21</v>
      </c>
      <c r="H95" s="48">
        <v>42877</v>
      </c>
      <c r="I95" s="47"/>
      <c r="J95" s="48"/>
      <c r="M95" s="22" t="s">
        <v>821</v>
      </c>
    </row>
    <row r="96" spans="1:13" ht="19.95" customHeight="1" x14ac:dyDescent="0.5">
      <c r="A96" s="30" t="s">
        <v>288</v>
      </c>
      <c r="B96" s="29" t="s">
        <v>42</v>
      </c>
      <c r="C96" s="25" t="s">
        <v>46</v>
      </c>
      <c r="D96" s="30" t="s">
        <v>289</v>
      </c>
      <c r="E96" s="17">
        <f t="shared" si="1"/>
        <v>95</v>
      </c>
      <c r="F96" s="47" t="s">
        <v>290</v>
      </c>
      <c r="G96" s="48" t="s">
        <v>21</v>
      </c>
      <c r="H96" s="48">
        <v>42886</v>
      </c>
      <c r="I96" s="47"/>
      <c r="J96" s="48"/>
      <c r="M96" s="22" t="s">
        <v>821</v>
      </c>
    </row>
    <row r="97" spans="1:18" ht="19.95" customHeight="1" x14ac:dyDescent="0.5">
      <c r="A97" s="30" t="s">
        <v>288</v>
      </c>
      <c r="B97" s="29" t="s">
        <v>42</v>
      </c>
      <c r="C97" s="25" t="s">
        <v>46</v>
      </c>
      <c r="D97" s="30" t="s">
        <v>291</v>
      </c>
      <c r="E97" s="17">
        <f t="shared" si="1"/>
        <v>96</v>
      </c>
      <c r="F97" s="47" t="s">
        <v>292</v>
      </c>
      <c r="G97" s="48" t="s">
        <v>21</v>
      </c>
      <c r="H97" s="48">
        <v>42912</v>
      </c>
      <c r="I97" s="47"/>
      <c r="J97" s="48"/>
      <c r="M97" s="22" t="s">
        <v>821</v>
      </c>
    </row>
    <row r="98" spans="1:18" ht="19.95" customHeight="1" x14ac:dyDescent="0.5">
      <c r="A98" s="30" t="s">
        <v>288</v>
      </c>
      <c r="B98" s="29" t="s">
        <v>42</v>
      </c>
      <c r="C98" s="25" t="s">
        <v>46</v>
      </c>
      <c r="D98" s="30" t="s">
        <v>293</v>
      </c>
      <c r="E98" s="17">
        <f t="shared" si="1"/>
        <v>97</v>
      </c>
      <c r="F98" s="47" t="s">
        <v>294</v>
      </c>
      <c r="G98" s="48" t="s">
        <v>21</v>
      </c>
      <c r="H98" s="48">
        <v>42909</v>
      </c>
      <c r="I98" s="47"/>
      <c r="J98" s="48"/>
      <c r="M98" s="22" t="s">
        <v>821</v>
      </c>
    </row>
    <row r="99" spans="1:18" ht="19.95" customHeight="1" x14ac:dyDescent="0.5">
      <c r="A99" s="56" t="s">
        <v>18</v>
      </c>
      <c r="B99" s="25" t="s">
        <v>569</v>
      </c>
      <c r="C99" s="25" t="s">
        <v>18</v>
      </c>
      <c r="D99" s="61" t="s">
        <v>18</v>
      </c>
      <c r="E99" s="17">
        <f t="shared" si="1"/>
        <v>98</v>
      </c>
      <c r="F99" s="40"/>
      <c r="G99" s="40" t="s">
        <v>1</v>
      </c>
      <c r="H99" s="40"/>
      <c r="I99" s="40">
        <v>43054</v>
      </c>
      <c r="J99" s="40"/>
      <c r="K99" s="57"/>
      <c r="L99" s="57" t="s">
        <v>570</v>
      </c>
      <c r="M99" s="58" t="s">
        <v>571</v>
      </c>
      <c r="O99" s="22"/>
      <c r="R99"/>
    </row>
    <row r="100" spans="1:18" ht="19.95" customHeight="1" x14ac:dyDescent="0.5">
      <c r="A100" s="56" t="s">
        <v>46</v>
      </c>
      <c r="B100" s="25" t="s">
        <v>569</v>
      </c>
      <c r="C100" s="25" t="s">
        <v>46</v>
      </c>
      <c r="D100" s="56" t="s">
        <v>46</v>
      </c>
      <c r="E100" s="17">
        <f t="shared" si="1"/>
        <v>99</v>
      </c>
      <c r="F100" s="40"/>
      <c r="G100" s="40" t="s">
        <v>1</v>
      </c>
      <c r="H100" s="40"/>
      <c r="I100" s="40">
        <v>43054</v>
      </c>
      <c r="J100" s="40"/>
      <c r="K100" s="57"/>
      <c r="L100" s="57" t="s">
        <v>570</v>
      </c>
      <c r="M100" s="58"/>
      <c r="O100" s="22"/>
      <c r="R100"/>
    </row>
    <row r="101" spans="1:18" ht="19.95" customHeight="1" x14ac:dyDescent="0.5">
      <c r="A101" s="56" t="s">
        <v>572</v>
      </c>
      <c r="B101" s="25" t="s">
        <v>569</v>
      </c>
      <c r="C101" s="25" t="s">
        <v>38</v>
      </c>
      <c r="D101" s="62" t="s">
        <v>572</v>
      </c>
      <c r="E101" s="17">
        <f t="shared" si="1"/>
        <v>100</v>
      </c>
      <c r="F101" s="40"/>
      <c r="G101" s="40" t="s">
        <v>1</v>
      </c>
      <c r="H101" s="40"/>
      <c r="I101" s="40">
        <v>43054</v>
      </c>
      <c r="J101" s="40"/>
      <c r="K101" s="57"/>
      <c r="L101" s="57" t="s">
        <v>570</v>
      </c>
      <c r="M101" s="58"/>
      <c r="O101" s="22"/>
      <c r="R101"/>
    </row>
    <row r="102" spans="1:18" ht="19.95" customHeight="1" x14ac:dyDescent="0.5">
      <c r="A102" s="56" t="s">
        <v>573</v>
      </c>
      <c r="B102" s="25" t="s">
        <v>569</v>
      </c>
      <c r="C102" s="25" t="s">
        <v>38</v>
      </c>
      <c r="D102" s="62" t="s">
        <v>573</v>
      </c>
      <c r="E102" s="17">
        <f t="shared" si="1"/>
        <v>101</v>
      </c>
      <c r="F102" s="40"/>
      <c r="G102" s="40" t="s">
        <v>1</v>
      </c>
      <c r="H102" s="40"/>
      <c r="I102" s="40">
        <v>43054</v>
      </c>
      <c r="J102" s="40"/>
      <c r="K102" s="57"/>
      <c r="L102" s="57" t="s">
        <v>570</v>
      </c>
      <c r="M102" s="58"/>
      <c r="O102" s="22"/>
      <c r="R102"/>
    </row>
    <row r="103" spans="1:18" ht="19.95" customHeight="1" x14ac:dyDescent="0.5">
      <c r="A103" s="56" t="s">
        <v>574</v>
      </c>
      <c r="B103" s="25" t="s">
        <v>569</v>
      </c>
      <c r="C103" s="25" t="s">
        <v>38</v>
      </c>
      <c r="D103" s="62" t="s">
        <v>574</v>
      </c>
      <c r="E103" s="17">
        <f t="shared" si="1"/>
        <v>102</v>
      </c>
      <c r="F103" s="40"/>
      <c r="G103" s="40" t="s">
        <v>1</v>
      </c>
      <c r="H103" s="40"/>
      <c r="I103" s="40">
        <v>43054</v>
      </c>
      <c r="J103" s="40"/>
      <c r="K103" s="57"/>
      <c r="L103" s="57" t="s">
        <v>570</v>
      </c>
      <c r="M103" s="58"/>
      <c r="O103" s="22"/>
      <c r="R103"/>
    </row>
    <row r="104" spans="1:18" ht="19.95" customHeight="1" x14ac:dyDescent="0.5">
      <c r="A104" s="56" t="s">
        <v>575</v>
      </c>
      <c r="B104" s="25" t="s">
        <v>569</v>
      </c>
      <c r="C104" s="25" t="s">
        <v>38</v>
      </c>
      <c r="D104" s="62" t="s">
        <v>575</v>
      </c>
      <c r="E104" s="17">
        <f t="shared" si="1"/>
        <v>103</v>
      </c>
      <c r="F104" s="40"/>
      <c r="G104" s="40" t="s">
        <v>1</v>
      </c>
      <c r="H104" s="40"/>
      <c r="I104" s="40">
        <v>43054</v>
      </c>
      <c r="J104" s="40"/>
      <c r="K104" s="57"/>
      <c r="L104" s="57" t="s">
        <v>570</v>
      </c>
      <c r="M104" s="58"/>
      <c r="O104" s="22"/>
      <c r="R104"/>
    </row>
    <row r="105" spans="1:18" ht="19.95" customHeight="1" x14ac:dyDescent="0.5">
      <c r="A105" s="56" t="s">
        <v>576</v>
      </c>
      <c r="B105" s="25" t="s">
        <v>569</v>
      </c>
      <c r="C105" s="25" t="s">
        <v>38</v>
      </c>
      <c r="D105" s="62" t="s">
        <v>576</v>
      </c>
      <c r="E105" s="17">
        <f t="shared" si="1"/>
        <v>104</v>
      </c>
      <c r="F105" s="40"/>
      <c r="G105" s="40" t="s">
        <v>1</v>
      </c>
      <c r="H105" s="40"/>
      <c r="I105" s="40">
        <v>43054</v>
      </c>
      <c r="J105" s="40"/>
      <c r="K105" s="57"/>
      <c r="L105" s="57" t="s">
        <v>570</v>
      </c>
      <c r="M105" s="58"/>
      <c r="O105" s="22"/>
      <c r="R105"/>
    </row>
    <row r="106" spans="1:18" ht="19.95" customHeight="1" x14ac:dyDescent="0.5">
      <c r="A106" s="56" t="s">
        <v>577</v>
      </c>
      <c r="B106" s="25" t="s">
        <v>17</v>
      </c>
      <c r="C106" s="25" t="s">
        <v>197</v>
      </c>
      <c r="D106" s="56" t="s">
        <v>578</v>
      </c>
      <c r="E106" s="17">
        <f t="shared" ref="E106:E170" si="2">E105+1</f>
        <v>105</v>
      </c>
      <c r="F106" s="40"/>
      <c r="G106" s="40" t="s">
        <v>1</v>
      </c>
      <c r="H106" s="40"/>
      <c r="I106" s="40">
        <v>43054</v>
      </c>
      <c r="J106" s="40"/>
      <c r="K106" s="57"/>
      <c r="L106" s="25" t="s">
        <v>579</v>
      </c>
      <c r="M106" s="58"/>
      <c r="O106" s="22"/>
      <c r="R106"/>
    </row>
    <row r="107" spans="1:18" ht="19.95" customHeight="1" x14ac:dyDescent="0.5">
      <c r="A107" s="56" t="s">
        <v>580</v>
      </c>
      <c r="B107" s="25" t="s">
        <v>17</v>
      </c>
      <c r="C107" s="25" t="s">
        <v>197</v>
      </c>
      <c r="D107" s="56" t="s">
        <v>581</v>
      </c>
      <c r="E107" s="17">
        <f t="shared" si="2"/>
        <v>106</v>
      </c>
      <c r="F107" s="40"/>
      <c r="G107" s="40" t="s">
        <v>1</v>
      </c>
      <c r="H107" s="40"/>
      <c r="I107" s="40">
        <v>43054</v>
      </c>
      <c r="J107" s="40"/>
      <c r="K107" s="57"/>
      <c r="L107" s="25" t="s">
        <v>582</v>
      </c>
      <c r="M107" s="58"/>
      <c r="O107" s="22"/>
      <c r="R107"/>
    </row>
    <row r="108" spans="1:18" ht="19.95" customHeight="1" x14ac:dyDescent="0.5">
      <c r="A108" s="56" t="s">
        <v>583</v>
      </c>
      <c r="B108" s="25" t="s">
        <v>17</v>
      </c>
      <c r="C108" s="25" t="s">
        <v>38</v>
      </c>
      <c r="D108" s="56" t="s">
        <v>584</v>
      </c>
      <c r="E108" s="17">
        <f t="shared" si="2"/>
        <v>107</v>
      </c>
      <c r="F108" s="40"/>
      <c r="G108" s="40" t="s">
        <v>1</v>
      </c>
      <c r="H108" s="40"/>
      <c r="I108" s="40">
        <v>43054</v>
      </c>
      <c r="J108" s="40"/>
      <c r="K108" s="57"/>
      <c r="L108" s="57" t="s">
        <v>582</v>
      </c>
      <c r="M108" s="58" t="s">
        <v>585</v>
      </c>
      <c r="N108" s="26" t="s">
        <v>203</v>
      </c>
      <c r="O108" s="22"/>
      <c r="R108"/>
    </row>
    <row r="109" spans="1:18" ht="19.95" customHeight="1" x14ac:dyDescent="0.5">
      <c r="A109" s="56" t="s">
        <v>586</v>
      </c>
      <c r="B109" s="25" t="s">
        <v>17</v>
      </c>
      <c r="C109" s="25" t="s">
        <v>38</v>
      </c>
      <c r="D109" s="56" t="s">
        <v>367</v>
      </c>
      <c r="E109" s="17">
        <f t="shared" si="2"/>
        <v>108</v>
      </c>
      <c r="F109" s="47" t="s">
        <v>853</v>
      </c>
      <c r="G109" s="48" t="s">
        <v>21</v>
      </c>
      <c r="H109" s="48"/>
      <c r="I109" s="47">
        <v>43006</v>
      </c>
      <c r="J109" s="48"/>
      <c r="K109" s="57"/>
      <c r="L109" s="57" t="s">
        <v>582</v>
      </c>
      <c r="M109" s="58" t="s">
        <v>587</v>
      </c>
      <c r="N109" s="76" t="s">
        <v>840</v>
      </c>
      <c r="O109" s="22"/>
      <c r="R109"/>
    </row>
    <row r="110" spans="1:18" ht="19.95" customHeight="1" x14ac:dyDescent="0.5">
      <c r="A110" s="56" t="s">
        <v>588</v>
      </c>
      <c r="B110" s="25" t="s">
        <v>17</v>
      </c>
      <c r="C110" s="25" t="s">
        <v>38</v>
      </c>
      <c r="D110" s="56" t="s">
        <v>589</v>
      </c>
      <c r="E110" s="17">
        <f t="shared" si="2"/>
        <v>109</v>
      </c>
      <c r="F110" s="40"/>
      <c r="G110" s="40" t="s">
        <v>1</v>
      </c>
      <c r="H110" s="40"/>
      <c r="I110" s="40">
        <v>43054</v>
      </c>
      <c r="J110" s="40"/>
      <c r="K110" s="57"/>
      <c r="L110" s="25" t="s">
        <v>579</v>
      </c>
      <c r="M110" s="58" t="s">
        <v>590</v>
      </c>
      <c r="N110" s="26" t="s">
        <v>203</v>
      </c>
      <c r="O110" s="22"/>
      <c r="R110"/>
    </row>
    <row r="111" spans="1:18" ht="19.95" customHeight="1" x14ac:dyDescent="0.5">
      <c r="A111" s="56" t="s">
        <v>591</v>
      </c>
      <c r="B111" s="25" t="s">
        <v>592</v>
      </c>
      <c r="C111" s="25" t="s">
        <v>18</v>
      </c>
      <c r="D111" s="56" t="s">
        <v>593</v>
      </c>
      <c r="E111" s="17">
        <f t="shared" si="2"/>
        <v>110</v>
      </c>
      <c r="F111" s="40"/>
      <c r="G111" s="40" t="s">
        <v>1</v>
      </c>
      <c r="H111" s="40"/>
      <c r="I111" s="40">
        <v>43054</v>
      </c>
      <c r="J111" s="40"/>
      <c r="K111" s="57"/>
      <c r="L111" s="57" t="s">
        <v>570</v>
      </c>
      <c r="M111" s="58"/>
      <c r="O111" s="22"/>
      <c r="R111"/>
    </row>
    <row r="112" spans="1:18" ht="19.95" customHeight="1" x14ac:dyDescent="0.5">
      <c r="A112" s="56" t="s">
        <v>594</v>
      </c>
      <c r="B112" s="25" t="s">
        <v>592</v>
      </c>
      <c r="C112" s="25" t="s">
        <v>50</v>
      </c>
      <c r="D112" s="56" t="s">
        <v>595</v>
      </c>
      <c r="E112" s="17">
        <f t="shared" si="2"/>
        <v>111</v>
      </c>
      <c r="F112" s="40"/>
      <c r="G112" s="40" t="s">
        <v>1</v>
      </c>
      <c r="H112" s="40"/>
      <c r="I112" s="40">
        <v>43054</v>
      </c>
      <c r="J112" s="40"/>
      <c r="K112" s="57"/>
      <c r="L112" s="57" t="s">
        <v>570</v>
      </c>
      <c r="M112" s="58"/>
      <c r="O112" s="22"/>
      <c r="R112"/>
    </row>
    <row r="113" spans="1:18" ht="19.95" customHeight="1" x14ac:dyDescent="0.5">
      <c r="A113" s="56" t="s">
        <v>596</v>
      </c>
      <c r="B113" s="25" t="s">
        <v>592</v>
      </c>
      <c r="C113" s="25" t="s">
        <v>38</v>
      </c>
      <c r="D113" s="56" t="s">
        <v>597</v>
      </c>
      <c r="E113" s="17">
        <f t="shared" si="2"/>
        <v>112</v>
      </c>
      <c r="F113" s="40"/>
      <c r="G113" s="40" t="s">
        <v>1</v>
      </c>
      <c r="H113" s="40"/>
      <c r="I113" s="40">
        <v>43054</v>
      </c>
      <c r="J113" s="40"/>
      <c r="K113" s="57"/>
      <c r="L113" s="57" t="s">
        <v>570</v>
      </c>
      <c r="M113" s="58"/>
      <c r="O113" s="22"/>
      <c r="R113"/>
    </row>
    <row r="114" spans="1:18" ht="19.95" customHeight="1" x14ac:dyDescent="0.5">
      <c r="A114" s="56" t="s">
        <v>598</v>
      </c>
      <c r="B114" s="25" t="s">
        <v>592</v>
      </c>
      <c r="C114" s="25" t="s">
        <v>38</v>
      </c>
      <c r="D114" s="56" t="s">
        <v>599</v>
      </c>
      <c r="E114" s="17">
        <f t="shared" si="2"/>
        <v>113</v>
      </c>
      <c r="F114" s="40"/>
      <c r="G114" s="40" t="s">
        <v>1</v>
      </c>
      <c r="H114" s="40"/>
      <c r="I114" s="40">
        <v>43054</v>
      </c>
      <c r="J114" s="40"/>
      <c r="K114" s="57"/>
      <c r="L114" s="57" t="s">
        <v>570</v>
      </c>
      <c r="M114" s="58"/>
      <c r="O114" s="22"/>
      <c r="R114"/>
    </row>
    <row r="115" spans="1:18" ht="19.95" customHeight="1" x14ac:dyDescent="0.5">
      <c r="A115" s="56"/>
      <c r="B115" s="25" t="s">
        <v>600</v>
      </c>
      <c r="C115" s="25" t="s">
        <v>18</v>
      </c>
      <c r="D115" s="62" t="s">
        <v>601</v>
      </c>
      <c r="E115" s="17">
        <f t="shared" si="2"/>
        <v>114</v>
      </c>
      <c r="F115" s="40"/>
      <c r="G115" s="40" t="s">
        <v>1</v>
      </c>
      <c r="H115" s="40"/>
      <c r="I115" s="40">
        <v>43054</v>
      </c>
      <c r="J115" s="40"/>
      <c r="K115" s="57"/>
      <c r="L115" s="57" t="s">
        <v>570</v>
      </c>
      <c r="M115" s="58"/>
      <c r="O115" s="22"/>
      <c r="R115"/>
    </row>
    <row r="116" spans="1:18" ht="19.95" customHeight="1" x14ac:dyDescent="0.5">
      <c r="A116" s="56"/>
      <c r="B116" s="25" t="s">
        <v>600</v>
      </c>
      <c r="C116" s="25" t="s">
        <v>18</v>
      </c>
      <c r="D116" s="62" t="s">
        <v>602</v>
      </c>
      <c r="E116" s="17">
        <f t="shared" si="2"/>
        <v>115</v>
      </c>
      <c r="F116" s="40"/>
      <c r="G116" s="40" t="s">
        <v>1</v>
      </c>
      <c r="H116" s="40"/>
      <c r="I116" s="40">
        <v>43054</v>
      </c>
      <c r="J116" s="40"/>
      <c r="K116" s="57"/>
      <c r="L116" s="57" t="s">
        <v>570</v>
      </c>
      <c r="M116" s="59" t="s">
        <v>330</v>
      </c>
      <c r="O116" s="22"/>
      <c r="R116"/>
    </row>
    <row r="117" spans="1:18" ht="19.95" customHeight="1" x14ac:dyDescent="0.5">
      <c r="A117" s="56"/>
      <c r="B117" s="25" t="s">
        <v>600</v>
      </c>
      <c r="C117" s="25" t="s">
        <v>18</v>
      </c>
      <c r="D117" s="62" t="s">
        <v>603</v>
      </c>
      <c r="E117" s="17">
        <f t="shared" si="2"/>
        <v>116</v>
      </c>
      <c r="F117" s="40"/>
      <c r="G117" s="40" t="s">
        <v>1</v>
      </c>
      <c r="H117" s="40"/>
      <c r="I117" s="40">
        <v>43054</v>
      </c>
      <c r="J117" s="40"/>
      <c r="K117" s="57"/>
      <c r="L117" s="57" t="s">
        <v>570</v>
      </c>
      <c r="M117" s="59" t="s">
        <v>330</v>
      </c>
      <c r="O117" s="22"/>
      <c r="R117"/>
    </row>
    <row r="118" spans="1:18" ht="19.95" customHeight="1" x14ac:dyDescent="0.5">
      <c r="A118" s="56"/>
      <c r="B118" s="25" t="s">
        <v>600</v>
      </c>
      <c r="C118" s="25" t="s">
        <v>18</v>
      </c>
      <c r="D118" s="62" t="s">
        <v>604</v>
      </c>
      <c r="E118" s="17">
        <f t="shared" si="2"/>
        <v>117</v>
      </c>
      <c r="F118" s="40"/>
      <c r="G118" s="40" t="s">
        <v>1</v>
      </c>
      <c r="H118" s="40"/>
      <c r="I118" s="40">
        <v>43054</v>
      </c>
      <c r="J118" s="40"/>
      <c r="K118" s="57"/>
      <c r="L118" s="57" t="s">
        <v>570</v>
      </c>
      <c r="M118" s="59" t="s">
        <v>333</v>
      </c>
      <c r="O118" s="22"/>
      <c r="R118"/>
    </row>
    <row r="119" spans="1:18" ht="19.95" customHeight="1" x14ac:dyDescent="0.5">
      <c r="A119" s="56"/>
      <c r="B119" s="25" t="s">
        <v>600</v>
      </c>
      <c r="C119" s="25" t="s">
        <v>18</v>
      </c>
      <c r="D119" s="62" t="s">
        <v>605</v>
      </c>
      <c r="E119" s="17">
        <f t="shared" si="2"/>
        <v>118</v>
      </c>
      <c r="F119" s="40"/>
      <c r="G119" s="40" t="s">
        <v>1</v>
      </c>
      <c r="H119" s="40"/>
      <c r="I119" s="40">
        <v>43054</v>
      </c>
      <c r="J119" s="40"/>
      <c r="K119" s="57"/>
      <c r="L119" s="57" t="s">
        <v>570</v>
      </c>
      <c r="M119" s="59" t="s">
        <v>335</v>
      </c>
      <c r="O119" s="22"/>
      <c r="R119"/>
    </row>
    <row r="120" spans="1:18" ht="19.95" customHeight="1" x14ac:dyDescent="0.5">
      <c r="A120" s="56"/>
      <c r="B120" s="25" t="s">
        <v>600</v>
      </c>
      <c r="C120" s="25" t="s">
        <v>18</v>
      </c>
      <c r="D120" s="62" t="s">
        <v>606</v>
      </c>
      <c r="E120" s="17">
        <f t="shared" si="2"/>
        <v>119</v>
      </c>
      <c r="F120" s="40"/>
      <c r="G120" s="40" t="s">
        <v>1</v>
      </c>
      <c r="H120" s="40"/>
      <c r="I120" s="40">
        <v>43054</v>
      </c>
      <c r="J120" s="40"/>
      <c r="K120" s="57"/>
      <c r="L120" s="57" t="s">
        <v>570</v>
      </c>
      <c r="M120" s="59" t="s">
        <v>337</v>
      </c>
      <c r="O120" s="22"/>
      <c r="R120"/>
    </row>
    <row r="121" spans="1:18" ht="19.95" customHeight="1" x14ac:dyDescent="0.5">
      <c r="A121" s="56"/>
      <c r="B121" s="25" t="s">
        <v>600</v>
      </c>
      <c r="C121" s="25" t="s">
        <v>18</v>
      </c>
      <c r="D121" s="61" t="s">
        <v>607</v>
      </c>
      <c r="E121" s="17">
        <f t="shared" si="2"/>
        <v>120</v>
      </c>
      <c r="F121" s="40"/>
      <c r="G121" s="40" t="s">
        <v>1</v>
      </c>
      <c r="H121" s="40"/>
      <c r="I121" s="40">
        <v>43054</v>
      </c>
      <c r="J121" s="40"/>
      <c r="K121" s="57"/>
      <c r="L121" s="57" t="s">
        <v>570</v>
      </c>
      <c r="M121" s="59" t="s">
        <v>339</v>
      </c>
      <c r="O121" s="22"/>
      <c r="R121"/>
    </row>
    <row r="122" spans="1:18" ht="19.95" customHeight="1" x14ac:dyDescent="0.5">
      <c r="A122" s="56" t="s">
        <v>608</v>
      </c>
      <c r="B122" s="25" t="s">
        <v>356</v>
      </c>
      <c r="C122" s="25" t="s">
        <v>18</v>
      </c>
      <c r="D122" s="56" t="s">
        <v>609</v>
      </c>
      <c r="E122" s="17">
        <f t="shared" si="2"/>
        <v>121</v>
      </c>
      <c r="F122" s="40"/>
      <c r="G122" s="40" t="s">
        <v>1</v>
      </c>
      <c r="H122" s="40"/>
      <c r="I122" s="40">
        <v>43054</v>
      </c>
      <c r="J122" s="40"/>
      <c r="K122" s="57"/>
      <c r="L122" s="57" t="s">
        <v>579</v>
      </c>
      <c r="M122" s="58"/>
      <c r="O122" s="22"/>
      <c r="R122"/>
    </row>
    <row r="123" spans="1:18" ht="19.95" customHeight="1" x14ac:dyDescent="0.5">
      <c r="A123" s="56" t="s">
        <v>610</v>
      </c>
      <c r="B123" s="25" t="s">
        <v>356</v>
      </c>
      <c r="C123" s="25" t="s">
        <v>38</v>
      </c>
      <c r="D123" s="61" t="s">
        <v>611</v>
      </c>
      <c r="E123" s="17">
        <f t="shared" si="2"/>
        <v>122</v>
      </c>
      <c r="F123" s="40"/>
      <c r="G123" s="40" t="s">
        <v>1</v>
      </c>
      <c r="H123" s="40"/>
      <c r="I123" s="40">
        <v>43054</v>
      </c>
      <c r="J123" s="40"/>
      <c r="K123" s="57"/>
      <c r="L123" s="25" t="s">
        <v>612</v>
      </c>
      <c r="M123" s="58"/>
      <c r="O123" s="22"/>
      <c r="R123"/>
    </row>
    <row r="124" spans="1:18" ht="19.95" customHeight="1" x14ac:dyDescent="0.5">
      <c r="A124" s="56"/>
      <c r="B124" s="25" t="s">
        <v>356</v>
      </c>
      <c r="C124" s="25"/>
      <c r="D124" s="56" t="s">
        <v>368</v>
      </c>
      <c r="E124" s="17">
        <f t="shared" si="2"/>
        <v>123</v>
      </c>
      <c r="F124" s="40"/>
      <c r="G124" s="40" t="s">
        <v>1</v>
      </c>
      <c r="H124" s="40"/>
      <c r="I124" s="40">
        <v>43054</v>
      </c>
      <c r="J124" s="40"/>
      <c r="K124" s="57"/>
      <c r="L124" s="25" t="s">
        <v>612</v>
      </c>
      <c r="M124" s="58" t="s">
        <v>613</v>
      </c>
      <c r="N124" s="26" t="s">
        <v>203</v>
      </c>
      <c r="O124" s="22"/>
      <c r="R124"/>
    </row>
    <row r="125" spans="1:18" ht="19.95" customHeight="1" x14ac:dyDescent="0.5">
      <c r="A125" s="56"/>
      <c r="B125" s="25" t="s">
        <v>356</v>
      </c>
      <c r="C125" s="25"/>
      <c r="D125" s="56" t="s">
        <v>510</v>
      </c>
      <c r="E125" s="17">
        <f t="shared" si="2"/>
        <v>124</v>
      </c>
      <c r="F125" s="40"/>
      <c r="G125" s="40" t="s">
        <v>1</v>
      </c>
      <c r="H125" s="40"/>
      <c r="I125" s="40">
        <v>43054</v>
      </c>
      <c r="J125" s="40"/>
      <c r="K125" s="57"/>
      <c r="L125" s="25" t="s">
        <v>612</v>
      </c>
      <c r="M125" s="58" t="s">
        <v>613</v>
      </c>
      <c r="N125" s="26" t="s">
        <v>203</v>
      </c>
      <c r="O125" s="22"/>
      <c r="R125"/>
    </row>
    <row r="126" spans="1:18" ht="19.95" customHeight="1" x14ac:dyDescent="0.5">
      <c r="A126" s="56" t="s">
        <v>614</v>
      </c>
      <c r="B126" s="25" t="s">
        <v>83</v>
      </c>
      <c r="C126" s="25" t="s">
        <v>46</v>
      </c>
      <c r="D126" s="56" t="s">
        <v>615</v>
      </c>
      <c r="E126" s="17">
        <f t="shared" si="2"/>
        <v>125</v>
      </c>
      <c r="F126" s="40"/>
      <c r="G126" s="40" t="s">
        <v>1</v>
      </c>
      <c r="H126" s="40"/>
      <c r="I126" s="40">
        <v>43038</v>
      </c>
      <c r="J126" s="40"/>
      <c r="K126" s="57"/>
      <c r="L126" s="25" t="s">
        <v>582</v>
      </c>
      <c r="M126" s="58"/>
      <c r="O126" s="22"/>
      <c r="R126"/>
    </row>
    <row r="127" spans="1:18" ht="19.95" customHeight="1" x14ac:dyDescent="0.5">
      <c r="A127" s="56" t="s">
        <v>616</v>
      </c>
      <c r="B127" s="25" t="s">
        <v>83</v>
      </c>
      <c r="C127" s="25" t="s">
        <v>46</v>
      </c>
      <c r="D127" s="56" t="s">
        <v>617</v>
      </c>
      <c r="E127" s="17">
        <f t="shared" si="2"/>
        <v>126</v>
      </c>
      <c r="F127" s="48" t="s">
        <v>854</v>
      </c>
      <c r="G127" s="48" t="s">
        <v>21</v>
      </c>
      <c r="H127" s="48" t="s">
        <v>203</v>
      </c>
      <c r="I127" s="48">
        <v>43023</v>
      </c>
      <c r="J127" s="48"/>
      <c r="K127" s="57"/>
      <c r="L127" s="25" t="s">
        <v>582</v>
      </c>
      <c r="M127" s="58"/>
      <c r="N127" s="76" t="s">
        <v>840</v>
      </c>
      <c r="O127" s="22"/>
      <c r="R127"/>
    </row>
    <row r="128" spans="1:18" ht="19.95" customHeight="1" x14ac:dyDescent="0.5">
      <c r="A128" s="56" t="s">
        <v>618</v>
      </c>
      <c r="B128" s="25" t="s">
        <v>83</v>
      </c>
      <c r="C128" s="25" t="s">
        <v>46</v>
      </c>
      <c r="D128" s="56" t="s">
        <v>619</v>
      </c>
      <c r="E128" s="17">
        <f t="shared" si="2"/>
        <v>127</v>
      </c>
      <c r="F128" s="39" t="s">
        <v>855</v>
      </c>
      <c r="G128" s="39" t="s">
        <v>4</v>
      </c>
      <c r="H128" s="72"/>
      <c r="I128" s="72">
        <v>43040</v>
      </c>
      <c r="J128" s="39"/>
      <c r="K128" s="57"/>
      <c r="L128" s="25" t="s">
        <v>582</v>
      </c>
      <c r="M128" s="58"/>
      <c r="N128" s="76" t="s">
        <v>840</v>
      </c>
      <c r="O128" s="22"/>
      <c r="R128"/>
    </row>
    <row r="129" spans="1:18" ht="19.95" customHeight="1" x14ac:dyDescent="0.5">
      <c r="A129" s="56" t="s">
        <v>620</v>
      </c>
      <c r="B129" s="25" t="s">
        <v>83</v>
      </c>
      <c r="C129" s="25" t="s">
        <v>46</v>
      </c>
      <c r="D129" s="56" t="s">
        <v>621</v>
      </c>
      <c r="E129" s="17">
        <f t="shared" si="2"/>
        <v>128</v>
      </c>
      <c r="F129" s="40"/>
      <c r="G129" s="40" t="s">
        <v>1</v>
      </c>
      <c r="H129" s="40"/>
      <c r="I129" s="40">
        <v>43054</v>
      </c>
      <c r="J129" s="40"/>
      <c r="K129" s="57"/>
      <c r="L129" s="25" t="s">
        <v>582</v>
      </c>
      <c r="M129" s="58"/>
      <c r="O129" s="22"/>
      <c r="R129"/>
    </row>
    <row r="130" spans="1:18" ht="19.95" customHeight="1" x14ac:dyDescent="0.5">
      <c r="A130" s="56" t="s">
        <v>622</v>
      </c>
      <c r="B130" s="25" t="s">
        <v>17</v>
      </c>
      <c r="C130" s="25" t="s">
        <v>38</v>
      </c>
      <c r="D130" s="56" t="s">
        <v>623</v>
      </c>
      <c r="E130" s="17">
        <f t="shared" si="2"/>
        <v>129</v>
      </c>
      <c r="F130" s="49" t="s">
        <v>856</v>
      </c>
      <c r="G130" s="49" t="s">
        <v>2</v>
      </c>
      <c r="H130" s="49"/>
      <c r="I130" s="49">
        <v>43040</v>
      </c>
      <c r="J130" s="49"/>
      <c r="K130" s="57"/>
      <c r="L130" s="57" t="s">
        <v>579</v>
      </c>
      <c r="M130" s="58" t="s">
        <v>624</v>
      </c>
      <c r="N130" s="76" t="s">
        <v>840</v>
      </c>
      <c r="O130" s="22"/>
      <c r="R130"/>
    </row>
    <row r="131" spans="1:18" ht="19.95" customHeight="1" x14ac:dyDescent="0.5">
      <c r="A131" s="56" t="s">
        <v>622</v>
      </c>
      <c r="B131" s="25" t="s">
        <v>17</v>
      </c>
      <c r="C131" s="25" t="s">
        <v>38</v>
      </c>
      <c r="D131" s="56" t="s">
        <v>857</v>
      </c>
      <c r="E131" s="17">
        <f t="shared" si="2"/>
        <v>130</v>
      </c>
      <c r="F131" s="49" t="s">
        <v>858</v>
      </c>
      <c r="G131" s="49" t="s">
        <v>2</v>
      </c>
      <c r="H131" s="49"/>
      <c r="I131" s="49">
        <v>43040</v>
      </c>
      <c r="J131" s="49"/>
      <c r="K131" s="57"/>
      <c r="L131" s="57" t="s">
        <v>579</v>
      </c>
      <c r="M131" s="58" t="s">
        <v>624</v>
      </c>
      <c r="N131" s="76" t="s">
        <v>840</v>
      </c>
      <c r="O131" s="22"/>
      <c r="R131"/>
    </row>
    <row r="132" spans="1:18" ht="19.95" customHeight="1" x14ac:dyDescent="0.5">
      <c r="A132" s="56" t="s">
        <v>625</v>
      </c>
      <c r="B132" s="25" t="s">
        <v>83</v>
      </c>
      <c r="C132" s="25" t="s">
        <v>38</v>
      </c>
      <c r="D132" s="56" t="s">
        <v>626</v>
      </c>
      <c r="E132" s="17">
        <f t="shared" si="2"/>
        <v>131</v>
      </c>
      <c r="F132" s="40"/>
      <c r="G132" s="40" t="s">
        <v>1</v>
      </c>
      <c r="H132" s="40"/>
      <c r="I132" s="40">
        <v>43054</v>
      </c>
      <c r="J132" s="40"/>
      <c r="K132" s="57"/>
      <c r="L132" s="25" t="s">
        <v>579</v>
      </c>
      <c r="M132" s="58"/>
      <c r="O132" s="22"/>
      <c r="R132"/>
    </row>
    <row r="133" spans="1:18" ht="19.95" customHeight="1" x14ac:dyDescent="0.5">
      <c r="A133" s="63" t="s">
        <v>627</v>
      </c>
      <c r="B133" s="64" t="s">
        <v>397</v>
      </c>
      <c r="C133" s="64" t="s">
        <v>46</v>
      </c>
      <c r="D133" s="63" t="s">
        <v>628</v>
      </c>
      <c r="E133" s="17">
        <f t="shared" si="2"/>
        <v>132</v>
      </c>
      <c r="F133" s="40"/>
      <c r="G133" s="40" t="s">
        <v>1</v>
      </c>
      <c r="H133" s="40"/>
      <c r="I133" s="40">
        <v>43054</v>
      </c>
      <c r="J133" s="40"/>
      <c r="K133" s="57"/>
      <c r="L133" s="25" t="s">
        <v>612</v>
      </c>
      <c r="M133" s="58"/>
      <c r="O133" s="22"/>
      <c r="R133"/>
    </row>
    <row r="134" spans="1:18" ht="19.95" customHeight="1" x14ac:dyDescent="0.5">
      <c r="A134" s="56" t="s">
        <v>629</v>
      </c>
      <c r="B134" s="25" t="s">
        <v>397</v>
      </c>
      <c r="C134" s="25" t="s">
        <v>38</v>
      </c>
      <c r="D134" s="56" t="s">
        <v>630</v>
      </c>
      <c r="E134" s="17">
        <f t="shared" si="2"/>
        <v>133</v>
      </c>
      <c r="F134" s="40"/>
      <c r="G134" s="40" t="s">
        <v>1</v>
      </c>
      <c r="H134" s="40"/>
      <c r="I134" s="40">
        <v>43054</v>
      </c>
      <c r="J134" s="40"/>
      <c r="K134" s="57"/>
      <c r="L134" s="25" t="s">
        <v>612</v>
      </c>
      <c r="M134" s="58"/>
      <c r="O134" s="22"/>
      <c r="R134"/>
    </row>
    <row r="135" spans="1:18" ht="19.95" customHeight="1" x14ac:dyDescent="0.5">
      <c r="A135" s="56"/>
      <c r="B135" s="25" t="s">
        <v>631</v>
      </c>
      <c r="C135" s="25" t="s">
        <v>18</v>
      </c>
      <c r="D135" s="56" t="s">
        <v>632</v>
      </c>
      <c r="E135" s="17">
        <f t="shared" si="2"/>
        <v>134</v>
      </c>
      <c r="F135" s="40"/>
      <c r="G135" s="40" t="s">
        <v>1</v>
      </c>
      <c r="H135" s="40"/>
      <c r="I135" s="40">
        <v>43054</v>
      </c>
      <c r="J135" s="40"/>
      <c r="K135" s="57"/>
      <c r="L135" s="25" t="s">
        <v>570</v>
      </c>
      <c r="M135" s="58" t="s">
        <v>633</v>
      </c>
      <c r="O135" s="22"/>
      <c r="R135"/>
    </row>
    <row r="136" spans="1:18" ht="19.95" customHeight="1" x14ac:dyDescent="0.5">
      <c r="A136" s="65" t="s">
        <v>634</v>
      </c>
      <c r="B136" s="66" t="s">
        <v>631</v>
      </c>
      <c r="C136" s="66" t="s">
        <v>46</v>
      </c>
      <c r="D136" s="65" t="s">
        <v>635</v>
      </c>
      <c r="E136" s="17">
        <f t="shared" si="2"/>
        <v>135</v>
      </c>
      <c r="F136" s="40"/>
      <c r="G136" s="40" t="s">
        <v>1</v>
      </c>
      <c r="H136" s="40"/>
      <c r="I136" s="40">
        <v>43054</v>
      </c>
      <c r="J136" s="40"/>
      <c r="K136" s="57"/>
      <c r="L136" s="25" t="s">
        <v>570</v>
      </c>
      <c r="M136" s="58" t="s">
        <v>633</v>
      </c>
      <c r="O136" s="22"/>
      <c r="R136"/>
    </row>
    <row r="137" spans="1:18" ht="19.95" customHeight="1" x14ac:dyDescent="0.5">
      <c r="A137" s="56" t="s">
        <v>636</v>
      </c>
      <c r="B137" s="25" t="s">
        <v>631</v>
      </c>
      <c r="C137" s="25" t="s">
        <v>50</v>
      </c>
      <c r="D137" s="56" t="s">
        <v>637</v>
      </c>
      <c r="E137" s="17">
        <f t="shared" si="2"/>
        <v>136</v>
      </c>
      <c r="F137" s="40"/>
      <c r="G137" s="40" t="s">
        <v>1</v>
      </c>
      <c r="H137" s="40"/>
      <c r="I137" s="40">
        <v>43054</v>
      </c>
      <c r="J137" s="40"/>
      <c r="K137" s="57"/>
      <c r="L137" s="25" t="s">
        <v>570</v>
      </c>
      <c r="M137" s="58" t="s">
        <v>633</v>
      </c>
      <c r="O137" s="22"/>
      <c r="R137"/>
    </row>
    <row r="138" spans="1:18" ht="19.95" customHeight="1" x14ac:dyDescent="0.5">
      <c r="A138" s="56" t="s">
        <v>638</v>
      </c>
      <c r="B138" s="25" t="s">
        <v>631</v>
      </c>
      <c r="C138" s="25" t="s">
        <v>38</v>
      </c>
      <c r="D138" s="56" t="s">
        <v>639</v>
      </c>
      <c r="E138" s="17">
        <f t="shared" si="2"/>
        <v>137</v>
      </c>
      <c r="F138" s="40"/>
      <c r="G138" s="40" t="s">
        <v>1</v>
      </c>
      <c r="H138" s="40"/>
      <c r="I138" s="40">
        <v>43054</v>
      </c>
      <c r="J138" s="40"/>
      <c r="K138" s="57"/>
      <c r="L138" s="25" t="s">
        <v>570</v>
      </c>
      <c r="M138" s="58" t="s">
        <v>633</v>
      </c>
      <c r="O138" s="22"/>
      <c r="R138"/>
    </row>
    <row r="139" spans="1:18" ht="19.95" customHeight="1" x14ac:dyDescent="0.5">
      <c r="A139" s="56" t="s">
        <v>640</v>
      </c>
      <c r="B139" s="25" t="s">
        <v>631</v>
      </c>
      <c r="C139" s="25" t="s">
        <v>38</v>
      </c>
      <c r="D139" s="56" t="s">
        <v>641</v>
      </c>
      <c r="E139" s="17">
        <f t="shared" si="2"/>
        <v>138</v>
      </c>
      <c r="F139" s="40"/>
      <c r="G139" s="40" t="s">
        <v>1</v>
      </c>
      <c r="H139" s="40"/>
      <c r="I139" s="40">
        <v>43054</v>
      </c>
      <c r="J139" s="40"/>
      <c r="K139" s="57"/>
      <c r="L139" s="25" t="s">
        <v>570</v>
      </c>
      <c r="M139" s="58" t="s">
        <v>633</v>
      </c>
      <c r="O139" s="22"/>
      <c r="R139"/>
    </row>
    <row r="140" spans="1:18" ht="19.95" customHeight="1" x14ac:dyDescent="0.5">
      <c r="A140" s="56" t="s">
        <v>642</v>
      </c>
      <c r="B140" s="25" t="s">
        <v>436</v>
      </c>
      <c r="C140" s="25" t="s">
        <v>18</v>
      </c>
      <c r="D140" s="56" t="s">
        <v>643</v>
      </c>
      <c r="E140" s="17">
        <f t="shared" si="2"/>
        <v>139</v>
      </c>
      <c r="F140" s="40"/>
      <c r="G140" s="40" t="s">
        <v>1</v>
      </c>
      <c r="H140" s="40"/>
      <c r="I140" s="40">
        <v>43054</v>
      </c>
      <c r="J140" s="40"/>
      <c r="K140" s="57"/>
      <c r="L140" s="25" t="s">
        <v>570</v>
      </c>
      <c r="M140" s="58"/>
      <c r="O140" s="22"/>
      <c r="R140"/>
    </row>
    <row r="141" spans="1:18" ht="19.95" customHeight="1" x14ac:dyDescent="0.5">
      <c r="A141" s="56" t="s">
        <v>644</v>
      </c>
      <c r="B141" s="25" t="s">
        <v>436</v>
      </c>
      <c r="C141" s="25" t="s">
        <v>46</v>
      </c>
      <c r="D141" s="56" t="s">
        <v>645</v>
      </c>
      <c r="E141" s="17">
        <f t="shared" si="2"/>
        <v>140</v>
      </c>
      <c r="F141" s="40"/>
      <c r="G141" s="40" t="s">
        <v>1</v>
      </c>
      <c r="H141" s="40"/>
      <c r="I141" s="40">
        <v>43054</v>
      </c>
      <c r="J141" s="40"/>
      <c r="K141" s="57"/>
      <c r="L141" s="25" t="s">
        <v>570</v>
      </c>
      <c r="M141" s="58" t="s">
        <v>646</v>
      </c>
      <c r="O141" s="22"/>
      <c r="R141"/>
    </row>
    <row r="142" spans="1:18" ht="19.95" customHeight="1" x14ac:dyDescent="0.5">
      <c r="A142" s="56" t="s">
        <v>647</v>
      </c>
      <c r="B142" s="25" t="s">
        <v>436</v>
      </c>
      <c r="C142" s="25" t="s">
        <v>46</v>
      </c>
      <c r="D142" s="56" t="s">
        <v>648</v>
      </c>
      <c r="E142" s="17">
        <f t="shared" si="2"/>
        <v>141</v>
      </c>
      <c r="F142" s="40"/>
      <c r="G142" s="40" t="s">
        <v>1</v>
      </c>
      <c r="H142" s="40"/>
      <c r="I142" s="40">
        <v>43054</v>
      </c>
      <c r="J142" s="40"/>
      <c r="K142" s="57"/>
      <c r="L142" s="25" t="s">
        <v>570</v>
      </c>
      <c r="M142" s="58" t="s">
        <v>649</v>
      </c>
      <c r="N142" s="26" t="s">
        <v>203</v>
      </c>
      <c r="O142" s="22"/>
      <c r="R142"/>
    </row>
    <row r="143" spans="1:18" ht="19.95" customHeight="1" x14ac:dyDescent="0.5">
      <c r="A143" s="56" t="s">
        <v>650</v>
      </c>
      <c r="B143" s="25" t="s">
        <v>436</v>
      </c>
      <c r="C143" s="25" t="s">
        <v>46</v>
      </c>
      <c r="D143" s="56" t="s">
        <v>651</v>
      </c>
      <c r="E143" s="17">
        <f t="shared" si="2"/>
        <v>142</v>
      </c>
      <c r="F143" s="40"/>
      <c r="G143" s="40" t="s">
        <v>1</v>
      </c>
      <c r="H143" s="40"/>
      <c r="I143" s="40">
        <v>43054</v>
      </c>
      <c r="J143" s="40"/>
      <c r="K143" s="57"/>
      <c r="L143" s="25" t="s">
        <v>570</v>
      </c>
      <c r="M143" s="58"/>
      <c r="O143" s="22"/>
      <c r="R143"/>
    </row>
    <row r="144" spans="1:18" ht="19.95" customHeight="1" x14ac:dyDescent="0.5">
      <c r="A144" s="56" t="s">
        <v>652</v>
      </c>
      <c r="B144" s="25" t="s">
        <v>436</v>
      </c>
      <c r="C144" s="25" t="s">
        <v>38</v>
      </c>
      <c r="D144" s="56" t="s">
        <v>653</v>
      </c>
      <c r="E144" s="17">
        <f t="shared" si="2"/>
        <v>143</v>
      </c>
      <c r="F144" s="40"/>
      <c r="G144" s="40" t="s">
        <v>1</v>
      </c>
      <c r="H144" s="40"/>
      <c r="I144" s="40">
        <v>43054</v>
      </c>
      <c r="J144" s="40"/>
      <c r="K144" s="57"/>
      <c r="L144" s="25" t="s">
        <v>570</v>
      </c>
      <c r="M144" s="58"/>
      <c r="O144" s="22"/>
      <c r="R144"/>
    </row>
    <row r="145" spans="1:18" ht="19.95" customHeight="1" x14ac:dyDescent="0.5">
      <c r="A145" s="56" t="s">
        <v>654</v>
      </c>
      <c r="B145" s="25" t="s">
        <v>436</v>
      </c>
      <c r="C145" s="25" t="s">
        <v>38</v>
      </c>
      <c r="D145" s="56" t="s">
        <v>655</v>
      </c>
      <c r="E145" s="17">
        <f t="shared" si="2"/>
        <v>144</v>
      </c>
      <c r="F145" s="40"/>
      <c r="G145" s="40" t="s">
        <v>1</v>
      </c>
      <c r="H145" s="40"/>
      <c r="I145" s="40">
        <v>43054</v>
      </c>
      <c r="J145" s="40"/>
      <c r="K145" s="57"/>
      <c r="L145" s="25" t="s">
        <v>570</v>
      </c>
      <c r="M145" s="58"/>
      <c r="O145" s="22"/>
      <c r="R145"/>
    </row>
    <row r="146" spans="1:18" ht="19.95" customHeight="1" x14ac:dyDescent="0.5">
      <c r="A146" s="56" t="s">
        <v>656</v>
      </c>
      <c r="B146" s="25" t="s">
        <v>436</v>
      </c>
      <c r="C146" s="25" t="s">
        <v>38</v>
      </c>
      <c r="D146" s="56" t="s">
        <v>657</v>
      </c>
      <c r="E146" s="17">
        <f t="shared" si="2"/>
        <v>145</v>
      </c>
      <c r="F146" s="40"/>
      <c r="G146" s="40" t="s">
        <v>1</v>
      </c>
      <c r="H146" s="40"/>
      <c r="I146" s="40">
        <v>43054</v>
      </c>
      <c r="J146" s="40"/>
      <c r="K146" s="57"/>
      <c r="L146" s="25" t="s">
        <v>570</v>
      </c>
      <c r="M146" s="58"/>
      <c r="O146" s="22"/>
      <c r="R146"/>
    </row>
    <row r="147" spans="1:18" ht="19.95" customHeight="1" x14ac:dyDescent="0.5">
      <c r="A147" s="56" t="s">
        <v>658</v>
      </c>
      <c r="B147" s="25" t="s">
        <v>659</v>
      </c>
      <c r="C147" s="25" t="s">
        <v>38</v>
      </c>
      <c r="D147" s="56" t="s">
        <v>660</v>
      </c>
      <c r="E147" s="17">
        <f t="shared" si="2"/>
        <v>146</v>
      </c>
      <c r="F147" s="40"/>
      <c r="G147" s="40" t="s">
        <v>1</v>
      </c>
      <c r="H147" s="40"/>
      <c r="I147" s="40">
        <v>43054</v>
      </c>
      <c r="J147" s="40"/>
      <c r="K147" s="57"/>
      <c r="L147" s="25" t="s">
        <v>570</v>
      </c>
      <c r="M147" s="58" t="s">
        <v>661</v>
      </c>
      <c r="N147" s="26" t="s">
        <v>203</v>
      </c>
      <c r="O147" s="22"/>
      <c r="R147"/>
    </row>
    <row r="148" spans="1:18" ht="19.95" customHeight="1" x14ac:dyDescent="0.5">
      <c r="A148" s="56" t="s">
        <v>662</v>
      </c>
      <c r="B148" s="25" t="s">
        <v>451</v>
      </c>
      <c r="C148" s="25" t="s">
        <v>38</v>
      </c>
      <c r="D148" s="56" t="s">
        <v>663</v>
      </c>
      <c r="E148" s="17">
        <f t="shared" si="2"/>
        <v>147</v>
      </c>
      <c r="F148" s="40"/>
      <c r="G148" s="40" t="s">
        <v>1</v>
      </c>
      <c r="H148" s="40"/>
      <c r="I148" s="40">
        <v>43038</v>
      </c>
      <c r="J148" s="40"/>
      <c r="K148" s="57"/>
      <c r="L148" s="25" t="s">
        <v>579</v>
      </c>
      <c r="M148" s="58"/>
      <c r="N148" s="76" t="s">
        <v>840</v>
      </c>
      <c r="O148" s="22"/>
      <c r="R148"/>
    </row>
    <row r="149" spans="1:18" ht="19.95" customHeight="1" x14ac:dyDescent="0.5">
      <c r="A149" s="56"/>
      <c r="B149" s="25" t="s">
        <v>260</v>
      </c>
      <c r="C149" s="25" t="s">
        <v>90</v>
      </c>
      <c r="D149" s="56" t="s">
        <v>664</v>
      </c>
      <c r="E149" s="17">
        <f t="shared" si="2"/>
        <v>148</v>
      </c>
      <c r="F149" s="40"/>
      <c r="G149" s="40" t="s">
        <v>1</v>
      </c>
      <c r="H149" s="40"/>
      <c r="I149" s="40">
        <v>43038</v>
      </c>
      <c r="J149" s="40"/>
      <c r="K149" s="57"/>
      <c r="L149" s="25" t="s">
        <v>579</v>
      </c>
      <c r="M149" s="58" t="s">
        <v>665</v>
      </c>
      <c r="N149" s="76" t="s">
        <v>840</v>
      </c>
      <c r="O149" s="22"/>
      <c r="R149"/>
    </row>
    <row r="150" spans="1:18" ht="19.95" customHeight="1" x14ac:dyDescent="0.5">
      <c r="A150" s="56" t="s">
        <v>666</v>
      </c>
      <c r="B150" s="25" t="s">
        <v>260</v>
      </c>
      <c r="C150" s="25" t="s">
        <v>18</v>
      </c>
      <c r="D150" s="56" t="s">
        <v>667</v>
      </c>
      <c r="E150" s="17">
        <f t="shared" si="2"/>
        <v>149</v>
      </c>
      <c r="F150" s="40"/>
      <c r="G150" s="40" t="s">
        <v>1</v>
      </c>
      <c r="H150" s="40"/>
      <c r="I150" s="40">
        <v>43054</v>
      </c>
      <c r="J150" s="40"/>
      <c r="K150" s="57"/>
      <c r="L150" s="25" t="s">
        <v>582</v>
      </c>
      <c r="M150" s="58" t="s">
        <v>665</v>
      </c>
      <c r="N150" s="26" t="s">
        <v>203</v>
      </c>
      <c r="O150" s="22"/>
      <c r="R150"/>
    </row>
    <row r="151" spans="1:18" ht="19.95" customHeight="1" x14ac:dyDescent="0.5">
      <c r="A151" s="56" t="s">
        <v>668</v>
      </c>
      <c r="B151" s="25" t="s">
        <v>260</v>
      </c>
      <c r="C151" s="25" t="s">
        <v>18</v>
      </c>
      <c r="D151" s="56" t="s">
        <v>669</v>
      </c>
      <c r="E151" s="17">
        <f t="shared" si="2"/>
        <v>150</v>
      </c>
      <c r="F151" s="40"/>
      <c r="G151" s="40" t="s">
        <v>1</v>
      </c>
      <c r="H151" s="40"/>
      <c r="I151" s="40">
        <v>43054</v>
      </c>
      <c r="J151" s="40"/>
      <c r="K151" s="57"/>
      <c r="L151" s="25" t="s">
        <v>582</v>
      </c>
      <c r="M151" s="58" t="s">
        <v>670</v>
      </c>
      <c r="N151" s="26" t="s">
        <v>203</v>
      </c>
      <c r="O151" s="22"/>
      <c r="R151"/>
    </row>
    <row r="152" spans="1:18" ht="19.95" customHeight="1" x14ac:dyDescent="0.5">
      <c r="A152" s="56" t="s">
        <v>671</v>
      </c>
      <c r="B152" s="25" t="s">
        <v>260</v>
      </c>
      <c r="C152" s="25" t="s">
        <v>18</v>
      </c>
      <c r="D152" s="56" t="s">
        <v>672</v>
      </c>
      <c r="E152" s="17">
        <f t="shared" si="2"/>
        <v>151</v>
      </c>
      <c r="F152" s="40"/>
      <c r="G152" s="40" t="s">
        <v>1</v>
      </c>
      <c r="H152" s="40"/>
      <c r="I152" s="40">
        <v>43038</v>
      </c>
      <c r="J152" s="40"/>
      <c r="K152" s="57"/>
      <c r="L152" s="25" t="s">
        <v>579</v>
      </c>
      <c r="M152" s="58" t="s">
        <v>665</v>
      </c>
      <c r="N152" s="76" t="s">
        <v>840</v>
      </c>
      <c r="O152" s="22"/>
      <c r="R152"/>
    </row>
    <row r="153" spans="1:18" ht="19.95" customHeight="1" x14ac:dyDescent="0.5">
      <c r="A153" s="56" t="s">
        <v>673</v>
      </c>
      <c r="B153" s="25" t="s">
        <v>260</v>
      </c>
      <c r="C153" s="25" t="s">
        <v>18</v>
      </c>
      <c r="D153" s="56" t="s">
        <v>674</v>
      </c>
      <c r="E153" s="17">
        <f t="shared" si="2"/>
        <v>152</v>
      </c>
      <c r="F153" s="40"/>
      <c r="G153" s="40" t="s">
        <v>1</v>
      </c>
      <c r="H153" s="40"/>
      <c r="I153" s="40">
        <v>43054</v>
      </c>
      <c r="J153" s="40"/>
      <c r="K153" s="57"/>
      <c r="L153" s="25" t="s">
        <v>579</v>
      </c>
      <c r="M153" s="58" t="s">
        <v>665</v>
      </c>
      <c r="N153" s="26" t="s">
        <v>203</v>
      </c>
      <c r="O153" s="22"/>
      <c r="R153"/>
    </row>
    <row r="154" spans="1:18" ht="19.95" customHeight="1" x14ac:dyDescent="0.5">
      <c r="A154" s="56"/>
      <c r="B154" s="32" t="s">
        <v>260</v>
      </c>
      <c r="C154" s="32" t="s">
        <v>18</v>
      </c>
      <c r="D154" s="30" t="s">
        <v>675</v>
      </c>
      <c r="E154" s="17">
        <f t="shared" si="2"/>
        <v>153</v>
      </c>
      <c r="F154" s="40"/>
      <c r="G154" s="40" t="s">
        <v>1</v>
      </c>
      <c r="H154" s="40"/>
      <c r="I154" s="40">
        <v>43038</v>
      </c>
      <c r="J154" s="40"/>
      <c r="K154" s="57"/>
      <c r="L154" s="25" t="s">
        <v>579</v>
      </c>
      <c r="M154" s="58" t="s">
        <v>665</v>
      </c>
      <c r="N154" s="76" t="s">
        <v>840</v>
      </c>
      <c r="O154" s="22"/>
      <c r="R154"/>
    </row>
    <row r="155" spans="1:18" ht="19.95" customHeight="1" x14ac:dyDescent="0.5">
      <c r="A155" s="56" t="s">
        <v>676</v>
      </c>
      <c r="B155" s="25" t="s">
        <v>260</v>
      </c>
      <c r="C155" s="25" t="s">
        <v>38</v>
      </c>
      <c r="D155" s="56" t="s">
        <v>677</v>
      </c>
      <c r="E155" s="17">
        <f t="shared" si="2"/>
        <v>154</v>
      </c>
      <c r="F155" s="40"/>
      <c r="G155" s="40" t="s">
        <v>1</v>
      </c>
      <c r="H155" s="40"/>
      <c r="I155" s="40">
        <v>43038</v>
      </c>
      <c r="J155" s="40"/>
      <c r="K155" s="57"/>
      <c r="L155" s="25" t="s">
        <v>579</v>
      </c>
      <c r="M155" s="58"/>
      <c r="N155" s="76" t="s">
        <v>840</v>
      </c>
      <c r="O155" s="22"/>
      <c r="R155"/>
    </row>
    <row r="156" spans="1:18" ht="19.95" customHeight="1" x14ac:dyDescent="0.5">
      <c r="A156" s="56"/>
      <c r="B156" s="25" t="s">
        <v>260</v>
      </c>
      <c r="C156" s="25" t="s">
        <v>38</v>
      </c>
      <c r="D156" s="56" t="s">
        <v>678</v>
      </c>
      <c r="E156" s="17">
        <f t="shared" si="2"/>
        <v>155</v>
      </c>
      <c r="F156" s="40"/>
      <c r="G156" s="40" t="s">
        <v>1</v>
      </c>
      <c r="H156" s="40"/>
      <c r="I156" s="40">
        <v>43038</v>
      </c>
      <c r="J156" s="40"/>
      <c r="K156" s="57"/>
      <c r="L156" s="25" t="s">
        <v>582</v>
      </c>
      <c r="M156" s="58" t="s">
        <v>665</v>
      </c>
      <c r="N156" s="76" t="s">
        <v>840</v>
      </c>
      <c r="O156" s="22"/>
      <c r="R156"/>
    </row>
    <row r="157" spans="1:18" ht="19.95" customHeight="1" x14ac:dyDescent="0.5">
      <c r="A157" s="56" t="s">
        <v>679</v>
      </c>
      <c r="B157" s="25" t="s">
        <v>136</v>
      </c>
      <c r="C157" s="25" t="s">
        <v>90</v>
      </c>
      <c r="D157" s="56" t="s">
        <v>680</v>
      </c>
      <c r="E157" s="17">
        <f t="shared" si="2"/>
        <v>156</v>
      </c>
      <c r="F157" s="40"/>
      <c r="G157" s="40" t="s">
        <v>1</v>
      </c>
      <c r="H157" s="40"/>
      <c r="I157" s="40">
        <v>43038</v>
      </c>
      <c r="J157" s="40"/>
      <c r="K157" s="57"/>
      <c r="L157" s="25" t="s">
        <v>612</v>
      </c>
      <c r="M157" s="58"/>
      <c r="N157" s="76" t="s">
        <v>840</v>
      </c>
      <c r="O157" s="22"/>
      <c r="R157"/>
    </row>
    <row r="158" spans="1:18" ht="19.95" customHeight="1" x14ac:dyDescent="0.5">
      <c r="A158" s="56" t="s">
        <v>681</v>
      </c>
      <c r="B158" s="25" t="s">
        <v>136</v>
      </c>
      <c r="C158" s="25" t="s">
        <v>18</v>
      </c>
      <c r="D158" s="56" t="s">
        <v>682</v>
      </c>
      <c r="E158" s="17">
        <f t="shared" si="2"/>
        <v>157</v>
      </c>
      <c r="F158" s="40"/>
      <c r="G158" s="40" t="s">
        <v>1</v>
      </c>
      <c r="H158" s="40"/>
      <c r="I158" s="40">
        <v>43054</v>
      </c>
      <c r="J158" s="40"/>
      <c r="K158" s="57"/>
      <c r="L158" s="57" t="s">
        <v>612</v>
      </c>
      <c r="M158" s="58" t="s">
        <v>683</v>
      </c>
      <c r="N158" s="26" t="s">
        <v>203</v>
      </c>
      <c r="O158" s="22"/>
      <c r="R158"/>
    </row>
    <row r="159" spans="1:18" ht="19.95" customHeight="1" x14ac:dyDescent="0.5">
      <c r="A159" s="56" t="s">
        <v>684</v>
      </c>
      <c r="B159" s="25" t="s">
        <v>136</v>
      </c>
      <c r="C159" s="25" t="s">
        <v>18</v>
      </c>
      <c r="D159" s="56" t="s">
        <v>685</v>
      </c>
      <c r="E159" s="17">
        <f t="shared" si="2"/>
        <v>158</v>
      </c>
      <c r="F159" s="40"/>
      <c r="G159" s="40" t="s">
        <v>1</v>
      </c>
      <c r="H159" s="40"/>
      <c r="I159" s="40">
        <v>43054</v>
      </c>
      <c r="J159" s="40"/>
      <c r="K159" s="57"/>
      <c r="L159" s="57" t="s">
        <v>582</v>
      </c>
      <c r="M159" s="58" t="s">
        <v>686</v>
      </c>
      <c r="N159" s="26" t="s">
        <v>203</v>
      </c>
      <c r="O159" s="22"/>
      <c r="R159"/>
    </row>
    <row r="160" spans="1:18" ht="19.95" customHeight="1" x14ac:dyDescent="0.5">
      <c r="A160" s="56" t="s">
        <v>687</v>
      </c>
      <c r="B160" s="25" t="s">
        <v>136</v>
      </c>
      <c r="C160" s="25" t="s">
        <v>18</v>
      </c>
      <c r="D160" s="56" t="s">
        <v>688</v>
      </c>
      <c r="E160" s="17">
        <f t="shared" si="2"/>
        <v>159</v>
      </c>
      <c r="F160" s="40"/>
      <c r="G160" s="40" t="s">
        <v>1</v>
      </c>
      <c r="H160" s="40"/>
      <c r="I160" s="40">
        <v>43054</v>
      </c>
      <c r="J160" s="40"/>
      <c r="K160" s="57"/>
      <c r="L160" s="57" t="s">
        <v>570</v>
      </c>
      <c r="M160" s="58" t="s">
        <v>689</v>
      </c>
      <c r="N160" s="26" t="s">
        <v>203</v>
      </c>
      <c r="O160" s="22"/>
      <c r="R160"/>
    </row>
    <row r="161" spans="1:18" ht="19.95" customHeight="1" x14ac:dyDescent="0.5">
      <c r="A161" s="56" t="s">
        <v>687</v>
      </c>
      <c r="B161" s="25" t="s">
        <v>136</v>
      </c>
      <c r="C161" s="25" t="s">
        <v>46</v>
      </c>
      <c r="D161" s="56" t="s">
        <v>690</v>
      </c>
      <c r="E161" s="17">
        <f t="shared" si="2"/>
        <v>160</v>
      </c>
      <c r="F161" s="40"/>
      <c r="G161" s="40" t="s">
        <v>1</v>
      </c>
      <c r="H161" s="40"/>
      <c r="I161" s="40">
        <v>43054</v>
      </c>
      <c r="J161" s="40"/>
      <c r="K161" s="57"/>
      <c r="L161" s="57" t="s">
        <v>570</v>
      </c>
      <c r="M161" s="58" t="s">
        <v>689</v>
      </c>
      <c r="N161" s="26" t="s">
        <v>203</v>
      </c>
      <c r="O161" s="22"/>
      <c r="R161"/>
    </row>
    <row r="162" spans="1:18" ht="19.95" customHeight="1" x14ac:dyDescent="0.5">
      <c r="A162" s="56" t="s">
        <v>691</v>
      </c>
      <c r="B162" s="25" t="s">
        <v>136</v>
      </c>
      <c r="C162" s="25" t="s">
        <v>46</v>
      </c>
      <c r="D162" s="56" t="s">
        <v>692</v>
      </c>
      <c r="E162" s="17">
        <f t="shared" si="2"/>
        <v>161</v>
      </c>
      <c r="F162" s="40"/>
      <c r="G162" s="40" t="s">
        <v>1</v>
      </c>
      <c r="H162" s="40"/>
      <c r="I162" s="40">
        <v>43038</v>
      </c>
      <c r="J162" s="40"/>
      <c r="K162" s="57"/>
      <c r="L162" s="25" t="s">
        <v>582</v>
      </c>
      <c r="M162" s="58"/>
      <c r="N162" s="76" t="s">
        <v>840</v>
      </c>
      <c r="O162" s="22"/>
      <c r="R162"/>
    </row>
    <row r="163" spans="1:18" ht="19.95" customHeight="1" x14ac:dyDescent="0.5">
      <c r="A163" s="56" t="s">
        <v>693</v>
      </c>
      <c r="B163" s="25" t="s">
        <v>136</v>
      </c>
      <c r="C163" s="25" t="s">
        <v>46</v>
      </c>
      <c r="D163" s="56" t="s">
        <v>694</v>
      </c>
      <c r="E163" s="17">
        <f t="shared" si="2"/>
        <v>162</v>
      </c>
      <c r="F163" s="40"/>
      <c r="G163" s="40" t="s">
        <v>1</v>
      </c>
      <c r="H163" s="40"/>
      <c r="I163" s="40">
        <v>43038</v>
      </c>
      <c r="J163" s="40"/>
      <c r="K163" s="57"/>
      <c r="L163" s="25" t="s">
        <v>582</v>
      </c>
      <c r="M163" s="58"/>
      <c r="N163" s="76" t="s">
        <v>840</v>
      </c>
      <c r="O163" s="22"/>
      <c r="R163"/>
    </row>
    <row r="164" spans="1:18" ht="19.95" customHeight="1" x14ac:dyDescent="0.5">
      <c r="A164" s="56" t="s">
        <v>695</v>
      </c>
      <c r="B164" s="25" t="s">
        <v>136</v>
      </c>
      <c r="C164" s="25" t="s">
        <v>46</v>
      </c>
      <c r="D164" s="56" t="s">
        <v>696</v>
      </c>
      <c r="E164" s="17">
        <f t="shared" si="2"/>
        <v>163</v>
      </c>
      <c r="F164" s="40"/>
      <c r="G164" s="40" t="s">
        <v>1</v>
      </c>
      <c r="H164" s="40"/>
      <c r="I164" s="40">
        <v>43038</v>
      </c>
      <c r="J164" s="40"/>
      <c r="K164" s="57"/>
      <c r="L164" s="25" t="s">
        <v>582</v>
      </c>
      <c r="M164" s="58"/>
      <c r="N164" s="76" t="s">
        <v>840</v>
      </c>
      <c r="O164" s="22"/>
      <c r="R164"/>
    </row>
    <row r="165" spans="1:18" ht="19.95" customHeight="1" x14ac:dyDescent="0.5">
      <c r="A165" s="56" t="s">
        <v>697</v>
      </c>
      <c r="B165" s="25" t="s">
        <v>136</v>
      </c>
      <c r="C165" s="25" t="s">
        <v>46</v>
      </c>
      <c r="D165" s="56" t="s">
        <v>698</v>
      </c>
      <c r="E165" s="17">
        <f t="shared" si="2"/>
        <v>164</v>
      </c>
      <c r="F165" s="40"/>
      <c r="G165" s="40" t="s">
        <v>1</v>
      </c>
      <c r="H165" s="40"/>
      <c r="I165" s="40">
        <v>43038</v>
      </c>
      <c r="J165" s="40"/>
      <c r="K165" s="57"/>
      <c r="L165" s="25" t="s">
        <v>582</v>
      </c>
      <c r="M165" s="58"/>
      <c r="N165" s="76" t="s">
        <v>840</v>
      </c>
      <c r="O165" s="22"/>
      <c r="R165"/>
    </row>
    <row r="166" spans="1:18" ht="19.95" customHeight="1" x14ac:dyDescent="0.5">
      <c r="A166" s="56" t="s">
        <v>699</v>
      </c>
      <c r="B166" s="25" t="s">
        <v>136</v>
      </c>
      <c r="C166" s="25" t="s">
        <v>46</v>
      </c>
      <c r="D166" s="56" t="s">
        <v>700</v>
      </c>
      <c r="E166" s="17">
        <f t="shared" si="2"/>
        <v>165</v>
      </c>
      <c r="F166" s="40"/>
      <c r="G166" s="40" t="s">
        <v>1</v>
      </c>
      <c r="H166" s="40"/>
      <c r="I166" s="40">
        <v>43038</v>
      </c>
      <c r="J166" s="40"/>
      <c r="K166" s="57"/>
      <c r="L166" s="25" t="s">
        <v>582</v>
      </c>
      <c r="M166" s="58"/>
      <c r="N166" s="76" t="s">
        <v>840</v>
      </c>
      <c r="O166" s="22"/>
      <c r="R166"/>
    </row>
    <row r="167" spans="1:18" ht="19.95" customHeight="1" x14ac:dyDescent="0.5">
      <c r="A167" s="56" t="s">
        <v>701</v>
      </c>
      <c r="B167" s="25" t="s">
        <v>136</v>
      </c>
      <c r="C167" s="25" t="s">
        <v>197</v>
      </c>
      <c r="D167" s="56" t="s">
        <v>702</v>
      </c>
      <c r="E167" s="17">
        <f t="shared" si="2"/>
        <v>166</v>
      </c>
      <c r="F167" s="40"/>
      <c r="G167" s="40" t="s">
        <v>1</v>
      </c>
      <c r="H167" s="40"/>
      <c r="I167" s="40">
        <v>43054</v>
      </c>
      <c r="J167" s="40"/>
      <c r="K167" s="57"/>
      <c r="L167" s="25" t="s">
        <v>579</v>
      </c>
      <c r="M167" s="58"/>
      <c r="O167" s="22"/>
      <c r="R167"/>
    </row>
    <row r="168" spans="1:18" ht="19.95" customHeight="1" x14ac:dyDescent="0.5">
      <c r="A168" s="56" t="s">
        <v>703</v>
      </c>
      <c r="B168" s="25" t="s">
        <v>136</v>
      </c>
      <c r="C168" s="25" t="s">
        <v>197</v>
      </c>
      <c r="D168" s="56" t="s">
        <v>704</v>
      </c>
      <c r="E168" s="17">
        <f t="shared" si="2"/>
        <v>167</v>
      </c>
      <c r="F168" s="40"/>
      <c r="G168" s="40" t="s">
        <v>1</v>
      </c>
      <c r="H168" s="40"/>
      <c r="I168" s="40">
        <v>43054</v>
      </c>
      <c r="J168" s="40"/>
      <c r="K168" s="57"/>
      <c r="L168" s="25" t="s">
        <v>579</v>
      </c>
      <c r="M168" s="58"/>
      <c r="O168" s="22"/>
      <c r="R168"/>
    </row>
    <row r="169" spans="1:18" ht="19.95" customHeight="1" x14ac:dyDescent="0.5">
      <c r="A169" s="56" t="s">
        <v>705</v>
      </c>
      <c r="B169" s="25" t="s">
        <v>136</v>
      </c>
      <c r="C169" s="25" t="s">
        <v>197</v>
      </c>
      <c r="D169" s="56" t="s">
        <v>706</v>
      </c>
      <c r="E169" s="17">
        <f t="shared" si="2"/>
        <v>168</v>
      </c>
      <c r="F169" s="40"/>
      <c r="G169" s="40" t="s">
        <v>1</v>
      </c>
      <c r="H169" s="40"/>
      <c r="I169" s="40">
        <v>43054</v>
      </c>
      <c r="J169" s="40"/>
      <c r="K169" s="57"/>
      <c r="L169" s="25"/>
      <c r="M169" s="58"/>
      <c r="O169" s="22"/>
      <c r="R169"/>
    </row>
    <row r="170" spans="1:18" ht="19.95" customHeight="1" x14ac:dyDescent="0.5">
      <c r="A170" s="56" t="s">
        <v>707</v>
      </c>
      <c r="B170" s="25" t="s">
        <v>136</v>
      </c>
      <c r="C170" s="25" t="s">
        <v>197</v>
      </c>
      <c r="D170" s="56" t="s">
        <v>25</v>
      </c>
      <c r="E170" s="17">
        <f t="shared" si="2"/>
        <v>169</v>
      </c>
      <c r="F170" s="40"/>
      <c r="G170" s="40" t="s">
        <v>1</v>
      </c>
      <c r="H170" s="40"/>
      <c r="I170" s="40">
        <v>43038</v>
      </c>
      <c r="J170" s="40"/>
      <c r="K170" s="57"/>
      <c r="L170" s="25" t="s">
        <v>579</v>
      </c>
      <c r="M170" s="58"/>
      <c r="N170" s="76" t="s">
        <v>840</v>
      </c>
      <c r="O170" s="22"/>
      <c r="R170"/>
    </row>
    <row r="171" spans="1:18" ht="19.95" customHeight="1" x14ac:dyDescent="0.5">
      <c r="A171" s="56" t="s">
        <v>708</v>
      </c>
      <c r="B171" s="25" t="s">
        <v>136</v>
      </c>
      <c r="C171" s="25" t="s">
        <v>38</v>
      </c>
      <c r="D171" s="56" t="s">
        <v>709</v>
      </c>
      <c r="E171" s="17">
        <f t="shared" ref="E171:E235" si="3">E170+1</f>
        <v>170</v>
      </c>
      <c r="F171" s="40"/>
      <c r="G171" s="40" t="s">
        <v>1</v>
      </c>
      <c r="H171" s="40"/>
      <c r="I171" s="40">
        <v>43054</v>
      </c>
      <c r="J171" s="40"/>
      <c r="K171" s="57"/>
      <c r="L171" s="57" t="s">
        <v>612</v>
      </c>
      <c r="M171" s="58" t="s">
        <v>710</v>
      </c>
      <c r="N171" s="26" t="s">
        <v>203</v>
      </c>
      <c r="O171" s="22"/>
      <c r="R171"/>
    </row>
    <row r="172" spans="1:18" ht="19.95" customHeight="1" x14ac:dyDescent="0.5">
      <c r="A172" s="56" t="s">
        <v>711</v>
      </c>
      <c r="B172" s="25" t="s">
        <v>136</v>
      </c>
      <c r="C172" s="25" t="s">
        <v>38</v>
      </c>
      <c r="D172" s="56" t="s">
        <v>712</v>
      </c>
      <c r="E172" s="17">
        <f t="shared" si="3"/>
        <v>171</v>
      </c>
      <c r="F172" s="40"/>
      <c r="G172" s="40" t="s">
        <v>1</v>
      </c>
      <c r="H172" s="40"/>
      <c r="I172" s="40">
        <v>43054</v>
      </c>
      <c r="J172" s="40"/>
      <c r="K172" s="57"/>
      <c r="L172" s="57"/>
      <c r="M172" s="58"/>
      <c r="N172" s="26" t="s">
        <v>203</v>
      </c>
      <c r="O172" s="22"/>
      <c r="R172"/>
    </row>
    <row r="173" spans="1:18" ht="19.95" customHeight="1" x14ac:dyDescent="0.5">
      <c r="A173" s="56" t="s">
        <v>687</v>
      </c>
      <c r="B173" s="25" t="s">
        <v>136</v>
      </c>
      <c r="C173" s="25" t="s">
        <v>38</v>
      </c>
      <c r="D173" s="56" t="s">
        <v>713</v>
      </c>
      <c r="E173" s="17">
        <f t="shared" si="3"/>
        <v>172</v>
      </c>
      <c r="F173" s="40"/>
      <c r="G173" s="40" t="s">
        <v>1</v>
      </c>
      <c r="H173" s="40"/>
      <c r="I173" s="40">
        <v>43054</v>
      </c>
      <c r="J173" s="40"/>
      <c r="K173" s="57"/>
      <c r="L173" s="57" t="s">
        <v>570</v>
      </c>
      <c r="M173" s="58" t="s">
        <v>689</v>
      </c>
      <c r="N173" s="26" t="s">
        <v>203</v>
      </c>
      <c r="O173" s="22"/>
      <c r="R173"/>
    </row>
    <row r="174" spans="1:18" ht="19.95" customHeight="1" x14ac:dyDescent="0.5">
      <c r="A174" s="56" t="s">
        <v>714</v>
      </c>
      <c r="B174" s="25" t="s">
        <v>136</v>
      </c>
      <c r="C174" s="25" t="s">
        <v>38</v>
      </c>
      <c r="D174" s="56" t="s">
        <v>715</v>
      </c>
      <c r="E174" s="17">
        <f t="shared" si="3"/>
        <v>173</v>
      </c>
      <c r="F174" s="40"/>
      <c r="G174" s="40" t="s">
        <v>1</v>
      </c>
      <c r="H174" s="40"/>
      <c r="I174" s="40">
        <v>43054</v>
      </c>
      <c r="J174" s="40"/>
      <c r="K174" s="57"/>
      <c r="L174" s="25" t="s">
        <v>579</v>
      </c>
      <c r="M174" s="58"/>
      <c r="N174" s="26" t="s">
        <v>203</v>
      </c>
      <c r="O174" s="22"/>
      <c r="R174"/>
    </row>
    <row r="175" spans="1:18" ht="19.95" customHeight="1" x14ac:dyDescent="0.5">
      <c r="A175" s="56" t="s">
        <v>716</v>
      </c>
      <c r="B175" s="25" t="s">
        <v>126</v>
      </c>
      <c r="C175" s="25" t="s">
        <v>18</v>
      </c>
      <c r="D175" s="56" t="s">
        <v>717</v>
      </c>
      <c r="E175" s="17">
        <f t="shared" si="3"/>
        <v>174</v>
      </c>
      <c r="F175" s="40"/>
      <c r="G175" s="40" t="s">
        <v>1</v>
      </c>
      <c r="H175" s="40"/>
      <c r="I175" s="40">
        <v>43054</v>
      </c>
      <c r="J175" s="40"/>
      <c r="K175" s="57"/>
      <c r="L175" s="25" t="s">
        <v>612</v>
      </c>
      <c r="M175" s="58"/>
      <c r="O175" s="22"/>
      <c r="R175"/>
    </row>
    <row r="176" spans="1:18" ht="19.95" customHeight="1" x14ac:dyDescent="0.5">
      <c r="A176" s="56" t="s">
        <v>718</v>
      </c>
      <c r="B176" s="25" t="s">
        <v>126</v>
      </c>
      <c r="C176" s="25" t="s">
        <v>50</v>
      </c>
      <c r="D176" s="56" t="s">
        <v>719</v>
      </c>
      <c r="E176" s="17">
        <f t="shared" si="3"/>
        <v>175</v>
      </c>
      <c r="F176" s="40"/>
      <c r="G176" s="40" t="s">
        <v>1</v>
      </c>
      <c r="H176" s="40"/>
      <c r="I176" s="40">
        <v>43054</v>
      </c>
      <c r="J176" s="40"/>
      <c r="K176" s="57"/>
      <c r="L176" s="25" t="s">
        <v>612</v>
      </c>
      <c r="M176" s="58"/>
      <c r="O176" s="22"/>
      <c r="R176"/>
    </row>
    <row r="177" spans="1:18" ht="19.95" customHeight="1" x14ac:dyDescent="0.5">
      <c r="A177" s="56" t="s">
        <v>720</v>
      </c>
      <c r="B177" s="25" t="s">
        <v>126</v>
      </c>
      <c r="C177" s="25" t="s">
        <v>50</v>
      </c>
      <c r="D177" s="56" t="s">
        <v>721</v>
      </c>
      <c r="E177" s="17">
        <f t="shared" si="3"/>
        <v>176</v>
      </c>
      <c r="F177" s="40"/>
      <c r="G177" s="40" t="s">
        <v>1</v>
      </c>
      <c r="H177" s="40"/>
      <c r="I177" s="40">
        <v>43054</v>
      </c>
      <c r="J177" s="40"/>
      <c r="K177" s="57"/>
      <c r="L177" s="25" t="s">
        <v>579</v>
      </c>
      <c r="M177" s="58"/>
      <c r="O177" s="22"/>
      <c r="R177"/>
    </row>
    <row r="178" spans="1:18" ht="19.95" customHeight="1" x14ac:dyDescent="0.5">
      <c r="A178" s="56" t="s">
        <v>722</v>
      </c>
      <c r="B178" s="25" t="s">
        <v>126</v>
      </c>
      <c r="C178" s="25" t="s">
        <v>38</v>
      </c>
      <c r="D178" s="56" t="s">
        <v>723</v>
      </c>
      <c r="E178" s="17">
        <f t="shared" si="3"/>
        <v>177</v>
      </c>
      <c r="F178" s="40"/>
      <c r="G178" s="40" t="s">
        <v>1</v>
      </c>
      <c r="H178" s="40"/>
      <c r="I178" s="40">
        <v>43054</v>
      </c>
      <c r="J178" s="40"/>
      <c r="K178" s="57"/>
      <c r="L178" s="57" t="s">
        <v>579</v>
      </c>
      <c r="M178" s="58" t="s">
        <v>724</v>
      </c>
      <c r="O178" s="22"/>
      <c r="R178"/>
    </row>
    <row r="179" spans="1:18" ht="19.95" customHeight="1" x14ac:dyDescent="0.5">
      <c r="A179" s="56"/>
      <c r="B179" s="25" t="s">
        <v>126</v>
      </c>
      <c r="C179" s="25" t="s">
        <v>38</v>
      </c>
      <c r="D179" s="56" t="s">
        <v>725</v>
      </c>
      <c r="E179" s="17">
        <f t="shared" si="3"/>
        <v>178</v>
      </c>
      <c r="F179" s="40"/>
      <c r="G179" s="40" t="s">
        <v>1</v>
      </c>
      <c r="H179" s="40"/>
      <c r="I179" s="40">
        <v>43054</v>
      </c>
      <c r="J179" s="40"/>
      <c r="K179" s="57"/>
      <c r="L179" s="57" t="s">
        <v>582</v>
      </c>
      <c r="M179" s="58" t="s">
        <v>726</v>
      </c>
      <c r="N179" s="26" t="s">
        <v>203</v>
      </c>
      <c r="O179" s="22"/>
      <c r="R179"/>
    </row>
    <row r="180" spans="1:18" ht="19.95" customHeight="1" x14ac:dyDescent="0.5">
      <c r="A180" s="56" t="s">
        <v>727</v>
      </c>
      <c r="B180" s="25" t="s">
        <v>126</v>
      </c>
      <c r="C180" s="25" t="s">
        <v>38</v>
      </c>
      <c r="D180" s="56" t="s">
        <v>518</v>
      </c>
      <c r="E180" s="17">
        <f t="shared" si="3"/>
        <v>179</v>
      </c>
      <c r="F180" s="40"/>
      <c r="G180" s="40" t="s">
        <v>1</v>
      </c>
      <c r="H180" s="40"/>
      <c r="I180" s="40">
        <v>43054</v>
      </c>
      <c r="J180" s="40"/>
      <c r="K180" s="57"/>
      <c r="L180" s="57" t="s">
        <v>579</v>
      </c>
      <c r="M180" s="58" t="s">
        <v>726</v>
      </c>
      <c r="N180" s="26" t="s">
        <v>203</v>
      </c>
      <c r="O180" s="22"/>
      <c r="R180"/>
    </row>
    <row r="181" spans="1:18" ht="19.95" customHeight="1" x14ac:dyDescent="0.5">
      <c r="A181" s="56" t="s">
        <v>728</v>
      </c>
      <c r="B181" s="25" t="s">
        <v>126</v>
      </c>
      <c r="C181" s="25" t="s">
        <v>38</v>
      </c>
      <c r="D181" s="56" t="s">
        <v>729</v>
      </c>
      <c r="E181" s="17">
        <f t="shared" si="3"/>
        <v>180</v>
      </c>
      <c r="F181" s="40"/>
      <c r="G181" s="40" t="s">
        <v>1</v>
      </c>
      <c r="H181" s="40"/>
      <c r="I181" s="40">
        <v>43054</v>
      </c>
      <c r="J181" s="40"/>
      <c r="K181" s="57"/>
      <c r="L181" s="57" t="s">
        <v>570</v>
      </c>
      <c r="M181" s="58" t="s">
        <v>730</v>
      </c>
      <c r="N181" s="26" t="s">
        <v>203</v>
      </c>
      <c r="O181" s="22"/>
      <c r="R181"/>
    </row>
    <row r="182" spans="1:18" ht="19.95" customHeight="1" x14ac:dyDescent="0.5">
      <c r="A182" s="56"/>
      <c r="B182" s="25" t="s">
        <v>126</v>
      </c>
      <c r="C182" s="25" t="s">
        <v>38</v>
      </c>
      <c r="D182" s="61" t="s">
        <v>342</v>
      </c>
      <c r="E182" s="17">
        <f t="shared" si="3"/>
        <v>181</v>
      </c>
      <c r="F182" s="40"/>
      <c r="G182" s="40" t="s">
        <v>1</v>
      </c>
      <c r="H182" s="40"/>
      <c r="I182" s="40">
        <v>43054</v>
      </c>
      <c r="J182" s="40"/>
      <c r="K182" s="57"/>
      <c r="L182" s="25" t="s">
        <v>579</v>
      </c>
      <c r="M182" s="58"/>
      <c r="O182" s="22"/>
      <c r="R182"/>
    </row>
    <row r="183" spans="1:18" ht="19.95" customHeight="1" x14ac:dyDescent="0.5">
      <c r="A183" s="56" t="s">
        <v>731</v>
      </c>
      <c r="B183" s="25" t="s">
        <v>126</v>
      </c>
      <c r="C183" s="25" t="s">
        <v>38</v>
      </c>
      <c r="D183" s="56" t="s">
        <v>732</v>
      </c>
      <c r="E183" s="17">
        <f t="shared" si="3"/>
        <v>182</v>
      </c>
      <c r="F183" s="40"/>
      <c r="G183" s="40" t="s">
        <v>1</v>
      </c>
      <c r="H183" s="40"/>
      <c r="I183" s="40">
        <v>43054</v>
      </c>
      <c r="J183" s="40"/>
      <c r="K183" s="57"/>
      <c r="L183" s="25" t="s">
        <v>582</v>
      </c>
      <c r="M183" s="58"/>
      <c r="O183" s="22"/>
      <c r="R183"/>
    </row>
    <row r="184" spans="1:18" ht="19.95" customHeight="1" x14ac:dyDescent="0.5">
      <c r="A184" s="56" t="s">
        <v>733</v>
      </c>
      <c r="B184" s="25" t="s">
        <v>126</v>
      </c>
      <c r="C184" s="25" t="s">
        <v>38</v>
      </c>
      <c r="D184" s="56" t="s">
        <v>734</v>
      </c>
      <c r="E184" s="17">
        <f t="shared" si="3"/>
        <v>183</v>
      </c>
      <c r="F184" s="40"/>
      <c r="G184" s="40" t="s">
        <v>1</v>
      </c>
      <c r="H184" s="40"/>
      <c r="I184" s="40">
        <v>43054</v>
      </c>
      <c r="J184" s="40"/>
      <c r="K184" s="57"/>
      <c r="L184" s="25" t="s">
        <v>612</v>
      </c>
      <c r="M184" s="58" t="s">
        <v>735</v>
      </c>
      <c r="N184" s="26" t="s">
        <v>203</v>
      </c>
      <c r="O184" s="22"/>
      <c r="R184"/>
    </row>
    <row r="185" spans="1:18" ht="19.95" customHeight="1" x14ac:dyDescent="0.5">
      <c r="A185" s="56" t="s">
        <v>736</v>
      </c>
      <c r="B185" s="25" t="s">
        <v>126</v>
      </c>
      <c r="C185" s="25" t="s">
        <v>38</v>
      </c>
      <c r="D185" s="56" t="s">
        <v>737</v>
      </c>
      <c r="E185" s="17">
        <f t="shared" si="3"/>
        <v>184</v>
      </c>
      <c r="F185" s="40"/>
      <c r="G185" s="40" t="s">
        <v>1</v>
      </c>
      <c r="H185" s="40"/>
      <c r="I185" s="40">
        <v>43054</v>
      </c>
      <c r="J185" s="40"/>
      <c r="K185" s="57"/>
      <c r="L185" s="25" t="s">
        <v>612</v>
      </c>
      <c r="M185" s="58"/>
      <c r="O185" s="22"/>
      <c r="R185"/>
    </row>
    <row r="186" spans="1:18" ht="19.95" customHeight="1" x14ac:dyDescent="0.5">
      <c r="A186" s="31" t="s">
        <v>216</v>
      </c>
      <c r="B186" s="29" t="s">
        <v>49</v>
      </c>
      <c r="C186" s="32" t="s">
        <v>18</v>
      </c>
      <c r="D186" s="30" t="s">
        <v>217</v>
      </c>
      <c r="E186" s="17">
        <f t="shared" si="3"/>
        <v>185</v>
      </c>
      <c r="F186" s="40"/>
      <c r="G186" s="40" t="s">
        <v>1</v>
      </c>
      <c r="H186" s="40"/>
      <c r="I186" s="40">
        <v>43054</v>
      </c>
      <c r="J186" s="40"/>
      <c r="K186" s="57"/>
      <c r="L186" s="57"/>
      <c r="M186" s="60"/>
      <c r="O186" s="22"/>
      <c r="R186"/>
    </row>
    <row r="187" spans="1:18" ht="19.95" customHeight="1" x14ac:dyDescent="0.5">
      <c r="A187" s="31" t="s">
        <v>220</v>
      </c>
      <c r="B187" s="29" t="s">
        <v>49</v>
      </c>
      <c r="C187" s="32" t="s">
        <v>18</v>
      </c>
      <c r="D187" s="30" t="s">
        <v>221</v>
      </c>
      <c r="E187" s="17">
        <f t="shared" si="3"/>
        <v>186</v>
      </c>
      <c r="F187" s="40"/>
      <c r="G187" s="40" t="s">
        <v>1</v>
      </c>
      <c r="H187" s="40"/>
      <c r="I187" s="40">
        <v>43054</v>
      </c>
      <c r="J187" s="40"/>
      <c r="K187" s="57"/>
      <c r="L187" s="57"/>
      <c r="M187" s="60"/>
      <c r="O187" s="22"/>
      <c r="R187"/>
    </row>
    <row r="188" spans="1:18" ht="19.95" customHeight="1" x14ac:dyDescent="0.5">
      <c r="A188" s="56" t="s">
        <v>738</v>
      </c>
      <c r="B188" s="25" t="s">
        <v>49</v>
      </c>
      <c r="C188" s="25" t="s">
        <v>50</v>
      </c>
      <c r="D188" s="56" t="s">
        <v>739</v>
      </c>
      <c r="E188" s="17">
        <f t="shared" si="3"/>
        <v>187</v>
      </c>
      <c r="F188" s="40"/>
      <c r="G188" s="40" t="s">
        <v>1</v>
      </c>
      <c r="H188" s="40"/>
      <c r="I188" s="40">
        <v>43054</v>
      </c>
      <c r="J188" s="40"/>
      <c r="K188" s="57"/>
      <c r="L188" s="25" t="s">
        <v>579</v>
      </c>
      <c r="M188" s="58"/>
      <c r="O188" s="22"/>
      <c r="R188"/>
    </row>
    <row r="189" spans="1:18" ht="19.95" customHeight="1" x14ac:dyDescent="0.5">
      <c r="A189" s="56" t="s">
        <v>740</v>
      </c>
      <c r="B189" s="25" t="s">
        <v>49</v>
      </c>
      <c r="C189" s="67" t="s">
        <v>50</v>
      </c>
      <c r="D189" s="56" t="s">
        <v>741</v>
      </c>
      <c r="E189" s="17">
        <f t="shared" si="3"/>
        <v>188</v>
      </c>
      <c r="F189" s="40"/>
      <c r="G189" s="40" t="s">
        <v>1</v>
      </c>
      <c r="H189" s="40"/>
      <c r="I189" s="40">
        <v>43054</v>
      </c>
      <c r="J189" s="40"/>
      <c r="K189" s="57"/>
      <c r="L189" s="25" t="s">
        <v>579</v>
      </c>
      <c r="M189" s="58" t="s">
        <v>571</v>
      </c>
      <c r="N189" s="26" t="s">
        <v>203</v>
      </c>
      <c r="O189" s="22"/>
      <c r="R189"/>
    </row>
    <row r="190" spans="1:18" ht="19.95" customHeight="1" x14ac:dyDescent="0.5">
      <c r="A190" s="31" t="s">
        <v>218</v>
      </c>
      <c r="B190" s="29" t="s">
        <v>49</v>
      </c>
      <c r="C190" s="32" t="s">
        <v>38</v>
      </c>
      <c r="D190" s="30" t="s">
        <v>219</v>
      </c>
      <c r="E190" s="17">
        <f t="shared" si="3"/>
        <v>189</v>
      </c>
      <c r="F190" s="40"/>
      <c r="G190" s="40" t="s">
        <v>1</v>
      </c>
      <c r="H190" s="40"/>
      <c r="I190" s="40">
        <v>43054</v>
      </c>
      <c r="J190" s="40"/>
      <c r="K190" s="57"/>
      <c r="L190" s="57"/>
      <c r="M190" s="60"/>
      <c r="O190" s="22"/>
      <c r="R190"/>
    </row>
    <row r="191" spans="1:18" ht="19.95" customHeight="1" x14ac:dyDescent="0.5">
      <c r="A191" s="31" t="s">
        <v>222</v>
      </c>
      <c r="B191" s="29" t="s">
        <v>49</v>
      </c>
      <c r="C191" s="32" t="s">
        <v>38</v>
      </c>
      <c r="D191" s="30" t="s">
        <v>223</v>
      </c>
      <c r="E191" s="17">
        <f t="shared" si="3"/>
        <v>190</v>
      </c>
      <c r="F191" s="40"/>
      <c r="G191" s="40" t="s">
        <v>1</v>
      </c>
      <c r="H191" s="40"/>
      <c r="I191" s="40">
        <v>43054</v>
      </c>
      <c r="J191" s="40"/>
      <c r="K191" s="57"/>
      <c r="L191" s="57"/>
      <c r="M191" s="60"/>
      <c r="O191" s="22"/>
      <c r="R191"/>
    </row>
    <row r="192" spans="1:18" ht="19.95" customHeight="1" x14ac:dyDescent="0.5">
      <c r="A192" s="56" t="s">
        <v>504</v>
      </c>
      <c r="B192" s="25" t="s">
        <v>49</v>
      </c>
      <c r="C192" s="25" t="s">
        <v>38</v>
      </c>
      <c r="D192" s="56" t="s">
        <v>742</v>
      </c>
      <c r="E192" s="17">
        <f t="shared" si="3"/>
        <v>191</v>
      </c>
      <c r="F192" s="40"/>
      <c r="G192" s="40" t="s">
        <v>1</v>
      </c>
      <c r="H192" s="40"/>
      <c r="I192" s="40">
        <v>43054</v>
      </c>
      <c r="J192" s="40"/>
      <c r="K192" s="57"/>
      <c r="L192" s="57" t="s">
        <v>582</v>
      </c>
      <c r="M192" s="58"/>
      <c r="O192" s="22"/>
      <c r="R192"/>
    </row>
    <row r="193" spans="1:18" ht="19.95" customHeight="1" x14ac:dyDescent="0.5">
      <c r="A193" s="56" t="s">
        <v>743</v>
      </c>
      <c r="B193" s="25" t="s">
        <v>49</v>
      </c>
      <c r="C193" s="25" t="s">
        <v>38</v>
      </c>
      <c r="D193" s="56" t="s">
        <v>744</v>
      </c>
      <c r="E193" s="17">
        <f t="shared" si="3"/>
        <v>192</v>
      </c>
      <c r="F193" s="40"/>
      <c r="G193" s="40" t="s">
        <v>1</v>
      </c>
      <c r="H193" s="40"/>
      <c r="I193" s="40">
        <v>43054</v>
      </c>
      <c r="J193" s="40"/>
      <c r="K193" s="57"/>
      <c r="L193" s="57" t="s">
        <v>579</v>
      </c>
      <c r="M193" s="58" t="s">
        <v>624</v>
      </c>
      <c r="O193" s="22"/>
      <c r="R193"/>
    </row>
    <row r="194" spans="1:18" ht="19.95" customHeight="1" x14ac:dyDescent="0.5">
      <c r="A194" s="56" t="s">
        <v>745</v>
      </c>
      <c r="B194" s="25" t="s">
        <v>49</v>
      </c>
      <c r="C194" s="25" t="s">
        <v>38</v>
      </c>
      <c r="D194" s="56" t="s">
        <v>746</v>
      </c>
      <c r="E194" s="17">
        <f t="shared" si="3"/>
        <v>193</v>
      </c>
      <c r="F194" s="40"/>
      <c r="G194" s="40" t="s">
        <v>1</v>
      </c>
      <c r="H194" s="40"/>
      <c r="I194" s="40">
        <v>43054</v>
      </c>
      <c r="J194" s="40"/>
      <c r="K194" s="57"/>
      <c r="L194" s="57" t="s">
        <v>570</v>
      </c>
      <c r="M194" s="58" t="s">
        <v>747</v>
      </c>
      <c r="N194" s="26" t="s">
        <v>203</v>
      </c>
      <c r="O194" s="22"/>
      <c r="R194"/>
    </row>
    <row r="195" spans="1:18" ht="19.95" customHeight="1" x14ac:dyDescent="0.5">
      <c r="A195" s="56" t="s">
        <v>748</v>
      </c>
      <c r="B195" s="25" t="s">
        <v>49</v>
      </c>
      <c r="C195" s="25" t="s">
        <v>38</v>
      </c>
      <c r="D195" s="56" t="s">
        <v>319</v>
      </c>
      <c r="E195" s="17">
        <f t="shared" si="3"/>
        <v>194</v>
      </c>
      <c r="F195" s="40"/>
      <c r="G195" s="40" t="s">
        <v>1</v>
      </c>
      <c r="H195" s="40"/>
      <c r="I195" s="40">
        <v>43054</v>
      </c>
      <c r="J195" s="40"/>
      <c r="K195" s="57"/>
      <c r="L195" s="57" t="s">
        <v>579</v>
      </c>
      <c r="M195" s="58"/>
      <c r="O195" s="22"/>
      <c r="R195"/>
    </row>
    <row r="196" spans="1:18" ht="19.95" customHeight="1" x14ac:dyDescent="0.5">
      <c r="A196" s="56" t="s">
        <v>749</v>
      </c>
      <c r="B196" s="25" t="s">
        <v>49</v>
      </c>
      <c r="C196" s="25" t="s">
        <v>38</v>
      </c>
      <c r="D196" s="61" t="s">
        <v>750</v>
      </c>
      <c r="E196" s="17">
        <f t="shared" si="3"/>
        <v>195</v>
      </c>
      <c r="F196" s="40"/>
      <c r="G196" s="40" t="s">
        <v>1</v>
      </c>
      <c r="H196" s="40"/>
      <c r="I196" s="40">
        <v>43054</v>
      </c>
      <c r="J196" s="40"/>
      <c r="K196" s="57"/>
      <c r="L196" s="57" t="s">
        <v>579</v>
      </c>
      <c r="M196" s="58"/>
      <c r="O196" s="22"/>
      <c r="R196"/>
    </row>
    <row r="197" spans="1:18" ht="19.95" customHeight="1" x14ac:dyDescent="0.5">
      <c r="A197" s="56" t="s">
        <v>751</v>
      </c>
      <c r="B197" s="25" t="s">
        <v>49</v>
      </c>
      <c r="C197" s="25" t="s">
        <v>38</v>
      </c>
      <c r="D197" s="61" t="s">
        <v>752</v>
      </c>
      <c r="E197" s="17">
        <f t="shared" si="3"/>
        <v>196</v>
      </c>
      <c r="F197" s="40"/>
      <c r="G197" s="40" t="s">
        <v>1</v>
      </c>
      <c r="H197" s="40"/>
      <c r="I197" s="40">
        <v>43038</v>
      </c>
      <c r="J197" s="40"/>
      <c r="K197" s="57"/>
      <c r="L197" s="25" t="s">
        <v>579</v>
      </c>
      <c r="M197" s="59" t="s">
        <v>343</v>
      </c>
      <c r="N197" s="76" t="s">
        <v>840</v>
      </c>
      <c r="O197" s="22"/>
      <c r="R197"/>
    </row>
    <row r="198" spans="1:18" ht="19.95" customHeight="1" x14ac:dyDescent="0.5">
      <c r="A198" s="56" t="s">
        <v>753</v>
      </c>
      <c r="B198" s="25" t="s">
        <v>49</v>
      </c>
      <c r="C198" s="25" t="s">
        <v>38</v>
      </c>
      <c r="D198" s="61" t="s">
        <v>754</v>
      </c>
      <c r="E198" s="17">
        <f t="shared" si="3"/>
        <v>197</v>
      </c>
      <c r="F198" s="40"/>
      <c r="G198" s="40" t="s">
        <v>1</v>
      </c>
      <c r="H198" s="40"/>
      <c r="I198" s="40">
        <v>43054</v>
      </c>
      <c r="J198" s="40"/>
      <c r="K198" s="57"/>
      <c r="L198" s="25" t="s">
        <v>582</v>
      </c>
      <c r="M198" s="59" t="s">
        <v>346</v>
      </c>
      <c r="O198" s="22"/>
      <c r="R198"/>
    </row>
    <row r="199" spans="1:18" ht="19.95" customHeight="1" x14ac:dyDescent="0.5">
      <c r="A199" s="56" t="s">
        <v>755</v>
      </c>
      <c r="B199" s="25" t="s">
        <v>49</v>
      </c>
      <c r="C199" s="25" t="s">
        <v>38</v>
      </c>
      <c r="D199" s="68" t="s">
        <v>756</v>
      </c>
      <c r="E199" s="17">
        <f t="shared" si="3"/>
        <v>198</v>
      </c>
      <c r="F199" s="40"/>
      <c r="G199" s="40" t="s">
        <v>1</v>
      </c>
      <c r="H199" s="40"/>
      <c r="I199" s="40">
        <v>43038</v>
      </c>
      <c r="J199" s="40"/>
      <c r="K199" s="57"/>
      <c r="L199" s="25" t="s">
        <v>570</v>
      </c>
      <c r="M199" s="58"/>
      <c r="N199" s="76" t="s">
        <v>840</v>
      </c>
      <c r="O199" s="22"/>
      <c r="R199"/>
    </row>
    <row r="200" spans="1:18" ht="19.95" customHeight="1" x14ac:dyDescent="0.5">
      <c r="A200" s="56" t="s">
        <v>757</v>
      </c>
      <c r="B200" s="25" t="s">
        <v>49</v>
      </c>
      <c r="C200" s="25" t="s">
        <v>38</v>
      </c>
      <c r="D200" s="56" t="s">
        <v>758</v>
      </c>
      <c r="E200" s="17">
        <f t="shared" si="3"/>
        <v>199</v>
      </c>
      <c r="F200" s="40"/>
      <c r="G200" s="40" t="s">
        <v>1</v>
      </c>
      <c r="H200" s="40"/>
      <c r="I200" s="40">
        <v>43054</v>
      </c>
      <c r="J200" s="40"/>
      <c r="K200" s="57"/>
      <c r="L200" s="25" t="s">
        <v>582</v>
      </c>
      <c r="M200" s="58"/>
      <c r="O200" s="22"/>
      <c r="R200"/>
    </row>
    <row r="201" spans="1:18" ht="19.95" customHeight="1" x14ac:dyDescent="0.5">
      <c r="A201" s="56" t="s">
        <v>759</v>
      </c>
      <c r="B201" s="25" t="s">
        <v>49</v>
      </c>
      <c r="C201" s="25" t="s">
        <v>38</v>
      </c>
      <c r="D201" s="56" t="s">
        <v>760</v>
      </c>
      <c r="E201" s="17">
        <f t="shared" si="3"/>
        <v>200</v>
      </c>
      <c r="F201" s="40"/>
      <c r="G201" s="40" t="s">
        <v>1</v>
      </c>
      <c r="H201" s="40"/>
      <c r="I201" s="40">
        <v>43054</v>
      </c>
      <c r="J201" s="40"/>
      <c r="K201" s="57"/>
      <c r="L201" s="25" t="s">
        <v>579</v>
      </c>
      <c r="M201" s="58"/>
      <c r="O201" s="22"/>
      <c r="R201"/>
    </row>
    <row r="202" spans="1:18" ht="19.95" customHeight="1" x14ac:dyDescent="0.5">
      <c r="A202" s="56" t="s">
        <v>761</v>
      </c>
      <c r="B202" s="25" t="s">
        <v>49</v>
      </c>
      <c r="C202" s="25" t="s">
        <v>38</v>
      </c>
      <c r="D202" s="56" t="s">
        <v>762</v>
      </c>
      <c r="E202" s="17">
        <f t="shared" si="3"/>
        <v>201</v>
      </c>
      <c r="F202" s="40"/>
      <c r="G202" s="40" t="s">
        <v>1</v>
      </c>
      <c r="H202" s="40"/>
      <c r="I202" s="40">
        <v>43054</v>
      </c>
      <c r="J202" s="40"/>
      <c r="K202" s="57"/>
      <c r="L202" s="25" t="s">
        <v>579</v>
      </c>
      <c r="M202" s="58" t="s">
        <v>763</v>
      </c>
      <c r="N202" s="26" t="s">
        <v>203</v>
      </c>
      <c r="O202" s="22"/>
      <c r="R202"/>
    </row>
    <row r="203" spans="1:18" ht="19.95" customHeight="1" x14ac:dyDescent="0.5">
      <c r="A203" s="56" t="s">
        <v>764</v>
      </c>
      <c r="B203" s="25" t="s">
        <v>765</v>
      </c>
      <c r="C203" s="25" t="s">
        <v>38</v>
      </c>
      <c r="D203" s="61" t="s">
        <v>766</v>
      </c>
      <c r="E203" s="17">
        <f t="shared" si="3"/>
        <v>202</v>
      </c>
      <c r="F203" s="40"/>
      <c r="G203" s="40" t="s">
        <v>1</v>
      </c>
      <c r="H203" s="40"/>
      <c r="I203" s="40">
        <v>43054</v>
      </c>
      <c r="J203" s="40"/>
      <c r="K203" s="57"/>
      <c r="L203" s="25" t="s">
        <v>579</v>
      </c>
      <c r="M203" s="58" t="s">
        <v>767</v>
      </c>
      <c r="N203" s="26" t="s">
        <v>203</v>
      </c>
      <c r="O203" s="22"/>
      <c r="R203"/>
    </row>
    <row r="204" spans="1:18" ht="19.95" customHeight="1" x14ac:dyDescent="0.5">
      <c r="A204" s="56" t="s">
        <v>768</v>
      </c>
      <c r="B204" s="25" t="s">
        <v>150</v>
      </c>
      <c r="C204" s="25" t="s">
        <v>18</v>
      </c>
      <c r="D204" s="56" t="s">
        <v>769</v>
      </c>
      <c r="E204" s="17">
        <f t="shared" si="3"/>
        <v>203</v>
      </c>
      <c r="F204" s="40"/>
      <c r="G204" s="40" t="s">
        <v>1</v>
      </c>
      <c r="H204" s="40"/>
      <c r="I204" s="40">
        <v>43054</v>
      </c>
      <c r="J204" s="40"/>
      <c r="K204" s="57"/>
      <c r="L204" s="25" t="s">
        <v>570</v>
      </c>
      <c r="M204" s="58" t="s">
        <v>770</v>
      </c>
      <c r="N204" s="26" t="s">
        <v>203</v>
      </c>
      <c r="O204" s="22"/>
      <c r="R204"/>
    </row>
    <row r="205" spans="1:18" ht="19.95" customHeight="1" x14ac:dyDescent="0.5">
      <c r="A205" s="56" t="s">
        <v>768</v>
      </c>
      <c r="B205" s="25" t="s">
        <v>150</v>
      </c>
      <c r="C205" s="25" t="s">
        <v>18</v>
      </c>
      <c r="D205" s="56" t="s">
        <v>771</v>
      </c>
      <c r="E205" s="17">
        <f t="shared" si="3"/>
        <v>204</v>
      </c>
      <c r="F205" s="40"/>
      <c r="G205" s="40" t="s">
        <v>1</v>
      </c>
      <c r="H205" s="40"/>
      <c r="I205" s="40">
        <v>43038</v>
      </c>
      <c r="J205" s="40"/>
      <c r="K205" s="57"/>
      <c r="L205" s="25" t="s">
        <v>570</v>
      </c>
      <c r="M205" s="58"/>
      <c r="N205" s="76" t="s">
        <v>840</v>
      </c>
      <c r="O205" s="22"/>
      <c r="R205"/>
    </row>
    <row r="206" spans="1:18" ht="19.95" customHeight="1" x14ac:dyDescent="0.5">
      <c r="A206" s="56"/>
      <c r="B206" s="25" t="s">
        <v>150</v>
      </c>
      <c r="C206" s="25" t="s">
        <v>18</v>
      </c>
      <c r="D206" s="56" t="s">
        <v>772</v>
      </c>
      <c r="E206" s="17">
        <f t="shared" si="3"/>
        <v>205</v>
      </c>
      <c r="F206" s="40"/>
      <c r="G206" s="40" t="s">
        <v>1</v>
      </c>
      <c r="H206" s="40"/>
      <c r="I206" s="40">
        <v>43054</v>
      </c>
      <c r="J206" s="40"/>
      <c r="K206" s="57"/>
      <c r="L206" s="25" t="s">
        <v>612</v>
      </c>
      <c r="M206" s="58"/>
      <c r="O206" s="22"/>
      <c r="R206"/>
    </row>
    <row r="207" spans="1:18" ht="19.95" customHeight="1" x14ac:dyDescent="0.5">
      <c r="A207" s="56" t="s">
        <v>773</v>
      </c>
      <c r="B207" s="25" t="s">
        <v>150</v>
      </c>
      <c r="C207" s="25" t="s">
        <v>18</v>
      </c>
      <c r="D207" s="56" t="s">
        <v>774</v>
      </c>
      <c r="E207" s="17">
        <f t="shared" si="3"/>
        <v>206</v>
      </c>
      <c r="F207" s="40"/>
      <c r="G207" s="40" t="s">
        <v>1</v>
      </c>
      <c r="H207" s="40"/>
      <c r="I207" s="40">
        <v>43054</v>
      </c>
      <c r="J207" s="40"/>
      <c r="K207" s="57"/>
      <c r="L207" s="25" t="s">
        <v>570</v>
      </c>
      <c r="M207" s="58"/>
      <c r="O207" s="22"/>
      <c r="R207"/>
    </row>
    <row r="208" spans="1:18" ht="19.95" customHeight="1" x14ac:dyDescent="0.5">
      <c r="A208" s="56" t="s">
        <v>775</v>
      </c>
      <c r="B208" s="25" t="s">
        <v>150</v>
      </c>
      <c r="C208" s="25" t="s">
        <v>38</v>
      </c>
      <c r="D208" s="56" t="s">
        <v>776</v>
      </c>
      <c r="E208" s="17">
        <f t="shared" si="3"/>
        <v>207</v>
      </c>
      <c r="F208" s="40"/>
      <c r="G208" s="40" t="s">
        <v>1</v>
      </c>
      <c r="H208" s="40"/>
      <c r="I208" s="40">
        <v>43054</v>
      </c>
      <c r="J208" s="40"/>
      <c r="K208" s="57"/>
      <c r="L208" s="25" t="s">
        <v>570</v>
      </c>
      <c r="M208" s="58" t="s">
        <v>770</v>
      </c>
      <c r="N208" s="26" t="s">
        <v>203</v>
      </c>
      <c r="O208" s="22"/>
      <c r="R208"/>
    </row>
    <row r="209" spans="1:18" ht="19.95" customHeight="1" x14ac:dyDescent="0.5">
      <c r="A209" s="56" t="s">
        <v>775</v>
      </c>
      <c r="B209" s="25" t="s">
        <v>150</v>
      </c>
      <c r="C209" s="25" t="s">
        <v>38</v>
      </c>
      <c r="D209" s="56" t="s">
        <v>777</v>
      </c>
      <c r="E209" s="17">
        <f t="shared" si="3"/>
        <v>208</v>
      </c>
      <c r="F209" s="40"/>
      <c r="G209" s="40" t="s">
        <v>1</v>
      </c>
      <c r="H209" s="40"/>
      <c r="I209" s="40">
        <v>43038</v>
      </c>
      <c r="J209" s="40"/>
      <c r="K209" s="57"/>
      <c r="L209" s="25" t="s">
        <v>570</v>
      </c>
      <c r="M209" s="58"/>
      <c r="N209" s="76" t="s">
        <v>840</v>
      </c>
      <c r="O209" s="22"/>
      <c r="R209"/>
    </row>
    <row r="210" spans="1:18" ht="19.95" customHeight="1" x14ac:dyDescent="0.5">
      <c r="A210" s="56" t="s">
        <v>778</v>
      </c>
      <c r="B210" s="25" t="s">
        <v>150</v>
      </c>
      <c r="C210" s="25" t="s">
        <v>38</v>
      </c>
      <c r="D210" s="56" t="s">
        <v>779</v>
      </c>
      <c r="E210" s="17">
        <f t="shared" si="3"/>
        <v>209</v>
      </c>
      <c r="F210" s="40"/>
      <c r="G210" s="40" t="s">
        <v>1</v>
      </c>
      <c r="H210" s="40"/>
      <c r="I210" s="40">
        <v>43054</v>
      </c>
      <c r="J210" s="40"/>
      <c r="K210" s="57"/>
      <c r="L210" s="25" t="s">
        <v>612</v>
      </c>
      <c r="M210" s="58"/>
      <c r="O210" s="22"/>
      <c r="R210"/>
    </row>
    <row r="211" spans="1:18" ht="19.95" customHeight="1" x14ac:dyDescent="0.5">
      <c r="A211" s="56" t="s">
        <v>773</v>
      </c>
      <c r="B211" s="25" t="s">
        <v>150</v>
      </c>
      <c r="C211" s="25" t="s">
        <v>38</v>
      </c>
      <c r="D211" s="56" t="s">
        <v>780</v>
      </c>
      <c r="E211" s="17">
        <f t="shared" si="3"/>
        <v>210</v>
      </c>
      <c r="F211" s="40"/>
      <c r="G211" s="40" t="s">
        <v>1</v>
      </c>
      <c r="H211" s="40"/>
      <c r="I211" s="40">
        <v>43054</v>
      </c>
      <c r="J211" s="40"/>
      <c r="K211" s="57"/>
      <c r="L211" s="25" t="s">
        <v>570</v>
      </c>
      <c r="M211" s="58"/>
      <c r="O211" s="22"/>
      <c r="R211"/>
    </row>
    <row r="212" spans="1:18" ht="19.95" customHeight="1" x14ac:dyDescent="0.5">
      <c r="A212" s="56"/>
      <c r="B212" s="25" t="s">
        <v>150</v>
      </c>
      <c r="C212" s="25" t="s">
        <v>167</v>
      </c>
      <c r="D212" s="56" t="s">
        <v>781</v>
      </c>
      <c r="E212" s="17">
        <f t="shared" si="3"/>
        <v>211</v>
      </c>
      <c r="F212" s="40"/>
      <c r="G212" s="40" t="s">
        <v>1</v>
      </c>
      <c r="H212" s="40"/>
      <c r="I212" s="40">
        <v>43054</v>
      </c>
      <c r="J212" s="40"/>
      <c r="K212" s="57"/>
      <c r="L212" s="25" t="s">
        <v>579</v>
      </c>
      <c r="M212" s="58"/>
      <c r="O212" s="22"/>
      <c r="R212"/>
    </row>
    <row r="213" spans="1:18" ht="19.95" customHeight="1" x14ac:dyDescent="0.5">
      <c r="A213" s="56" t="s">
        <v>782</v>
      </c>
      <c r="B213" s="25" t="s">
        <v>117</v>
      </c>
      <c r="C213" s="25" t="s">
        <v>46</v>
      </c>
      <c r="D213" s="56" t="s">
        <v>615</v>
      </c>
      <c r="E213" s="17">
        <f t="shared" si="3"/>
        <v>212</v>
      </c>
      <c r="F213" s="40"/>
      <c r="G213" s="40" t="s">
        <v>1</v>
      </c>
      <c r="H213" s="40"/>
      <c r="I213" s="40">
        <v>43054</v>
      </c>
      <c r="J213" s="40"/>
      <c r="K213" s="57"/>
      <c r="L213" s="25" t="s">
        <v>582</v>
      </c>
      <c r="M213" s="58"/>
      <c r="O213" s="22"/>
      <c r="R213"/>
    </row>
    <row r="214" spans="1:18" ht="19.95" customHeight="1" x14ac:dyDescent="0.5">
      <c r="A214" s="56" t="s">
        <v>783</v>
      </c>
      <c r="B214" s="25" t="s">
        <v>117</v>
      </c>
      <c r="C214" s="25" t="s">
        <v>46</v>
      </c>
      <c r="D214" s="56" t="s">
        <v>784</v>
      </c>
      <c r="E214" s="17">
        <f t="shared" si="3"/>
        <v>213</v>
      </c>
      <c r="F214" s="40"/>
      <c r="G214" s="40" t="s">
        <v>1</v>
      </c>
      <c r="H214" s="40"/>
      <c r="I214" s="40">
        <v>43054</v>
      </c>
      <c r="J214" s="40"/>
      <c r="K214" s="57"/>
      <c r="L214" s="25" t="s">
        <v>582</v>
      </c>
      <c r="M214" s="58"/>
      <c r="O214" s="22"/>
      <c r="R214"/>
    </row>
    <row r="215" spans="1:18" ht="19.95" customHeight="1" x14ac:dyDescent="0.5">
      <c r="A215" s="56" t="s">
        <v>785</v>
      </c>
      <c r="B215" s="25" t="s">
        <v>117</v>
      </c>
      <c r="C215" s="25" t="s">
        <v>46</v>
      </c>
      <c r="D215" s="56" t="s">
        <v>786</v>
      </c>
      <c r="E215" s="17">
        <f t="shared" si="3"/>
        <v>214</v>
      </c>
      <c r="F215" s="40"/>
      <c r="G215" s="40" t="s">
        <v>1</v>
      </c>
      <c r="H215" s="40"/>
      <c r="I215" s="40">
        <v>43054</v>
      </c>
      <c r="J215" s="40"/>
      <c r="K215" s="57"/>
      <c r="L215" s="25" t="s">
        <v>582</v>
      </c>
      <c r="M215" s="58"/>
      <c r="O215" s="22"/>
      <c r="R215"/>
    </row>
    <row r="216" spans="1:18" ht="19.95" customHeight="1" x14ac:dyDescent="0.5">
      <c r="A216" s="56" t="s">
        <v>787</v>
      </c>
      <c r="B216" s="25" t="s">
        <v>117</v>
      </c>
      <c r="C216" s="25" t="s">
        <v>38</v>
      </c>
      <c r="D216" s="61" t="s">
        <v>320</v>
      </c>
      <c r="E216" s="17">
        <f t="shared" si="3"/>
        <v>215</v>
      </c>
      <c r="F216" s="40"/>
      <c r="G216" s="40" t="s">
        <v>1</v>
      </c>
      <c r="H216" s="40"/>
      <c r="I216" s="40">
        <v>43054</v>
      </c>
      <c r="J216" s="40"/>
      <c r="K216" s="57"/>
      <c r="L216" s="57" t="s">
        <v>579</v>
      </c>
      <c r="M216" s="58"/>
      <c r="O216" s="22"/>
      <c r="R216"/>
    </row>
    <row r="217" spans="1:18" ht="19.95" customHeight="1" x14ac:dyDescent="0.5">
      <c r="A217" s="56" t="s">
        <v>788</v>
      </c>
      <c r="B217" s="25" t="s">
        <v>42</v>
      </c>
      <c r="C217" s="25" t="s">
        <v>18</v>
      </c>
      <c r="D217" s="56" t="s">
        <v>789</v>
      </c>
      <c r="E217" s="17">
        <f t="shared" si="3"/>
        <v>216</v>
      </c>
      <c r="F217" s="40"/>
      <c r="G217" s="40" t="s">
        <v>1</v>
      </c>
      <c r="H217" s="40"/>
      <c r="I217" s="40">
        <v>43054</v>
      </c>
      <c r="J217" s="40"/>
      <c r="K217" s="57"/>
      <c r="L217" s="57" t="s">
        <v>570</v>
      </c>
      <c r="M217" s="58" t="s">
        <v>790</v>
      </c>
      <c r="N217" s="26" t="s">
        <v>203</v>
      </c>
      <c r="O217" s="22"/>
      <c r="R217"/>
    </row>
    <row r="218" spans="1:18" ht="19.95" customHeight="1" x14ac:dyDescent="0.5">
      <c r="A218" s="56"/>
      <c r="B218" s="25" t="s">
        <v>42</v>
      </c>
      <c r="C218" s="25" t="s">
        <v>18</v>
      </c>
      <c r="D218" s="56" t="s">
        <v>791</v>
      </c>
      <c r="E218" s="17">
        <f t="shared" si="3"/>
        <v>217</v>
      </c>
      <c r="F218" s="40"/>
      <c r="G218" s="40" t="s">
        <v>1</v>
      </c>
      <c r="H218" s="40"/>
      <c r="I218" s="40">
        <v>43038</v>
      </c>
      <c r="J218" s="40"/>
      <c r="K218" s="57"/>
      <c r="L218" s="25" t="s">
        <v>612</v>
      </c>
      <c r="M218" s="58"/>
      <c r="N218" s="76" t="s">
        <v>840</v>
      </c>
      <c r="O218" s="22"/>
      <c r="R218"/>
    </row>
    <row r="219" spans="1:18" ht="19.95" customHeight="1" x14ac:dyDescent="0.5">
      <c r="A219" s="69" t="s">
        <v>352</v>
      </c>
      <c r="B219" s="25" t="s">
        <v>42</v>
      </c>
      <c r="C219" s="25" t="s">
        <v>46</v>
      </c>
      <c r="D219" s="61" t="s">
        <v>353</v>
      </c>
      <c r="E219" s="17">
        <f t="shared" si="3"/>
        <v>218</v>
      </c>
      <c r="F219" s="40"/>
      <c r="G219" s="40" t="s">
        <v>1</v>
      </c>
      <c r="H219" s="40"/>
      <c r="I219" s="40">
        <v>43054</v>
      </c>
      <c r="J219" s="40"/>
      <c r="K219" s="57"/>
      <c r="L219" s="25" t="s">
        <v>579</v>
      </c>
      <c r="M219" s="59" t="s">
        <v>350</v>
      </c>
      <c r="O219" s="22"/>
      <c r="R219"/>
    </row>
    <row r="220" spans="1:18" ht="19.95" customHeight="1" x14ac:dyDescent="0.5">
      <c r="A220" s="56"/>
      <c r="B220" s="25" t="s">
        <v>42</v>
      </c>
      <c r="C220" s="25" t="s">
        <v>38</v>
      </c>
      <c r="D220" s="56" t="s">
        <v>792</v>
      </c>
      <c r="E220" s="17">
        <f t="shared" si="3"/>
        <v>219</v>
      </c>
      <c r="F220" s="40"/>
      <c r="G220" s="40" t="s">
        <v>1</v>
      </c>
      <c r="H220" s="40"/>
      <c r="I220" s="40">
        <v>43038</v>
      </c>
      <c r="J220" s="40"/>
      <c r="K220" s="57"/>
      <c r="L220" s="25" t="s">
        <v>612</v>
      </c>
      <c r="M220" s="58" t="s">
        <v>646</v>
      </c>
      <c r="N220" s="76" t="s">
        <v>840</v>
      </c>
      <c r="O220" s="22"/>
      <c r="R220"/>
    </row>
    <row r="221" spans="1:18" ht="19.95" customHeight="1" x14ac:dyDescent="0.5">
      <c r="A221" s="56" t="s">
        <v>793</v>
      </c>
      <c r="B221" s="25" t="s">
        <v>42</v>
      </c>
      <c r="C221" s="25" t="s">
        <v>38</v>
      </c>
      <c r="D221" s="56" t="s">
        <v>794</v>
      </c>
      <c r="E221" s="17">
        <f t="shared" si="3"/>
        <v>220</v>
      </c>
      <c r="F221" s="40"/>
      <c r="G221" s="40" t="s">
        <v>1</v>
      </c>
      <c r="H221" s="40"/>
      <c r="I221" s="40">
        <v>43054</v>
      </c>
      <c r="J221" s="40"/>
      <c r="K221" s="57"/>
      <c r="L221" s="25" t="s">
        <v>612</v>
      </c>
      <c r="M221" s="58"/>
      <c r="O221" s="22"/>
      <c r="R221"/>
    </row>
    <row r="222" spans="1:18" ht="19.95" customHeight="1" x14ac:dyDescent="0.5">
      <c r="A222" s="56" t="s">
        <v>18</v>
      </c>
      <c r="B222" s="25" t="s">
        <v>795</v>
      </c>
      <c r="C222" s="25" t="s">
        <v>18</v>
      </c>
      <c r="D222" s="56" t="s">
        <v>796</v>
      </c>
      <c r="E222" s="17">
        <f t="shared" si="3"/>
        <v>221</v>
      </c>
      <c r="F222" s="40"/>
      <c r="G222" s="40" t="s">
        <v>1</v>
      </c>
      <c r="H222" s="40"/>
      <c r="I222" s="40">
        <v>43054</v>
      </c>
      <c r="J222" s="40"/>
      <c r="K222" s="57"/>
      <c r="L222" s="25" t="s">
        <v>570</v>
      </c>
      <c r="M222" s="58"/>
      <c r="O222" s="22"/>
      <c r="R222"/>
    </row>
    <row r="223" spans="1:18" ht="19.95" customHeight="1" x14ac:dyDescent="0.5">
      <c r="A223" s="56" t="s">
        <v>797</v>
      </c>
      <c r="B223" s="25" t="s">
        <v>795</v>
      </c>
      <c r="C223" s="25" t="s">
        <v>46</v>
      </c>
      <c r="D223" s="56" t="s">
        <v>798</v>
      </c>
      <c r="E223" s="17">
        <f t="shared" si="3"/>
        <v>222</v>
      </c>
      <c r="F223" s="40"/>
      <c r="G223" s="40" t="s">
        <v>1</v>
      </c>
      <c r="H223" s="40"/>
      <c r="I223" s="40">
        <v>43054</v>
      </c>
      <c r="J223" s="40"/>
      <c r="K223" s="57"/>
      <c r="L223" s="25" t="s">
        <v>570</v>
      </c>
      <c r="M223" s="58"/>
      <c r="O223" s="22"/>
      <c r="R223"/>
    </row>
    <row r="224" spans="1:18" ht="19.95" customHeight="1" x14ac:dyDescent="0.5">
      <c r="A224" s="56" t="s">
        <v>799</v>
      </c>
      <c r="B224" s="25" t="s">
        <v>795</v>
      </c>
      <c r="C224" s="25" t="s">
        <v>38</v>
      </c>
      <c r="D224" s="56" t="s">
        <v>800</v>
      </c>
      <c r="E224" s="17">
        <f t="shared" si="3"/>
        <v>223</v>
      </c>
      <c r="F224" s="40"/>
      <c r="G224" s="40" t="s">
        <v>1</v>
      </c>
      <c r="H224" s="40"/>
      <c r="I224" s="40">
        <v>43054</v>
      </c>
      <c r="J224" s="40"/>
      <c r="K224" s="57"/>
      <c r="L224" s="25" t="s">
        <v>570</v>
      </c>
      <c r="M224" s="58" t="s">
        <v>646</v>
      </c>
      <c r="O224" s="22"/>
      <c r="R224"/>
    </row>
    <row r="225" spans="1:18" ht="19.95" customHeight="1" x14ac:dyDescent="0.5">
      <c r="A225" s="56"/>
      <c r="B225" s="25" t="s">
        <v>801</v>
      </c>
      <c r="C225" s="25" t="s">
        <v>18</v>
      </c>
      <c r="D225" s="61" t="s">
        <v>802</v>
      </c>
      <c r="E225" s="17">
        <f t="shared" si="3"/>
        <v>224</v>
      </c>
      <c r="F225" s="40"/>
      <c r="G225" s="40" t="s">
        <v>1</v>
      </c>
      <c r="H225" s="40"/>
      <c r="I225" s="40">
        <v>43054</v>
      </c>
      <c r="J225" s="40"/>
      <c r="K225" s="57"/>
      <c r="L225" s="25" t="s">
        <v>582</v>
      </c>
      <c r="M225" s="58"/>
      <c r="O225" s="22"/>
      <c r="R225"/>
    </row>
    <row r="226" spans="1:18" ht="19.95" customHeight="1" x14ac:dyDescent="0.5">
      <c r="A226" s="56" t="s">
        <v>803</v>
      </c>
      <c r="B226" s="25" t="s">
        <v>801</v>
      </c>
      <c r="C226" s="25" t="s">
        <v>50</v>
      </c>
      <c r="D226" s="61" t="s">
        <v>804</v>
      </c>
      <c r="E226" s="17">
        <f t="shared" si="3"/>
        <v>225</v>
      </c>
      <c r="F226" s="40"/>
      <c r="G226" s="40" t="s">
        <v>1</v>
      </c>
      <c r="H226" s="40"/>
      <c r="I226" s="40">
        <v>43054</v>
      </c>
      <c r="J226" s="40"/>
      <c r="K226" s="57"/>
      <c r="L226" s="25" t="s">
        <v>579</v>
      </c>
      <c r="M226" s="58"/>
      <c r="O226" s="22"/>
      <c r="R226"/>
    </row>
    <row r="227" spans="1:18" ht="19.95" customHeight="1" x14ac:dyDescent="0.5">
      <c r="A227" s="56" t="s">
        <v>805</v>
      </c>
      <c r="B227" s="25" t="s">
        <v>801</v>
      </c>
      <c r="C227" s="25" t="s">
        <v>38</v>
      </c>
      <c r="D227" s="61" t="s">
        <v>806</v>
      </c>
      <c r="E227" s="17">
        <f t="shared" si="3"/>
        <v>226</v>
      </c>
      <c r="F227" s="40"/>
      <c r="G227" s="40" t="s">
        <v>1</v>
      </c>
      <c r="H227" s="40"/>
      <c r="I227" s="40">
        <v>43054</v>
      </c>
      <c r="J227" s="40"/>
      <c r="K227" s="57"/>
      <c r="L227" s="25" t="s">
        <v>582</v>
      </c>
      <c r="M227" s="58"/>
      <c r="O227" s="22"/>
      <c r="R227"/>
    </row>
    <row r="228" spans="1:18" ht="19.95" customHeight="1" x14ac:dyDescent="0.5">
      <c r="A228" s="56" t="s">
        <v>807</v>
      </c>
      <c r="B228" s="25" t="s">
        <v>801</v>
      </c>
      <c r="C228" s="25" t="s">
        <v>38</v>
      </c>
      <c r="D228" s="56" t="s">
        <v>808</v>
      </c>
      <c r="E228" s="17">
        <f t="shared" si="3"/>
        <v>227</v>
      </c>
      <c r="F228" s="40"/>
      <c r="G228" s="40" t="s">
        <v>1</v>
      </c>
      <c r="H228" s="40"/>
      <c r="I228" s="40">
        <v>43069</v>
      </c>
      <c r="J228" s="40"/>
      <c r="K228" s="57"/>
      <c r="L228" s="25" t="s">
        <v>612</v>
      </c>
      <c r="M228" s="58" t="s">
        <v>809</v>
      </c>
      <c r="N228" s="26" t="s">
        <v>203</v>
      </c>
      <c r="O228" s="22"/>
      <c r="R228"/>
    </row>
    <row r="229" spans="1:18" ht="19.95" customHeight="1" x14ac:dyDescent="0.4">
      <c r="A229" s="56"/>
      <c r="B229" s="29" t="s">
        <v>42</v>
      </c>
      <c r="C229" s="25" t="s">
        <v>46</v>
      </c>
      <c r="D229" s="56" t="s">
        <v>842</v>
      </c>
      <c r="E229" s="17">
        <f t="shared" si="3"/>
        <v>228</v>
      </c>
      <c r="F229" s="40"/>
      <c r="G229" s="40" t="s">
        <v>1</v>
      </c>
      <c r="H229" s="40"/>
      <c r="I229" s="40">
        <v>43069</v>
      </c>
      <c r="J229" s="40"/>
      <c r="K229" s="57"/>
      <c r="L229" s="56"/>
      <c r="M229" s="56"/>
    </row>
    <row r="230" spans="1:18" ht="19.95" customHeight="1" x14ac:dyDescent="0.4">
      <c r="A230" s="56"/>
      <c r="B230" s="29" t="s">
        <v>42</v>
      </c>
      <c r="C230" s="25" t="s">
        <v>46</v>
      </c>
      <c r="D230" s="56" t="s">
        <v>843</v>
      </c>
      <c r="E230" s="17">
        <f t="shared" si="3"/>
        <v>229</v>
      </c>
      <c r="F230" s="40"/>
      <c r="G230" s="40" t="s">
        <v>1</v>
      </c>
      <c r="H230" s="40"/>
      <c r="I230" s="40">
        <v>43038</v>
      </c>
      <c r="J230" s="40"/>
      <c r="K230" s="57"/>
      <c r="L230" s="56"/>
      <c r="M230" s="56"/>
      <c r="N230" s="76" t="s">
        <v>840</v>
      </c>
    </row>
    <row r="231" spans="1:18" ht="19.95" customHeight="1" x14ac:dyDescent="0.4">
      <c r="A231" s="56"/>
      <c r="B231" s="29" t="s">
        <v>42</v>
      </c>
      <c r="C231" s="25" t="s">
        <v>46</v>
      </c>
      <c r="D231" s="56" t="s">
        <v>844</v>
      </c>
      <c r="E231" s="17">
        <f t="shared" si="3"/>
        <v>230</v>
      </c>
      <c r="F231" s="40"/>
      <c r="G231" s="40" t="s">
        <v>1</v>
      </c>
      <c r="H231" s="40"/>
      <c r="I231" s="40">
        <v>43038</v>
      </c>
      <c r="J231" s="40"/>
      <c r="K231" s="57"/>
      <c r="L231" s="56"/>
      <c r="M231" s="56"/>
      <c r="N231" s="76" t="s">
        <v>840</v>
      </c>
    </row>
    <row r="232" spans="1:18" ht="19.95" customHeight="1" x14ac:dyDescent="0.4">
      <c r="A232" s="56"/>
      <c r="B232" s="29" t="s">
        <v>42</v>
      </c>
      <c r="C232" s="25" t="s">
        <v>46</v>
      </c>
      <c r="D232" s="56" t="s">
        <v>845</v>
      </c>
      <c r="E232" s="17">
        <f t="shared" si="3"/>
        <v>231</v>
      </c>
      <c r="F232" s="40"/>
      <c r="G232" s="40" t="s">
        <v>1</v>
      </c>
      <c r="H232" s="40"/>
      <c r="I232" s="40">
        <v>43038</v>
      </c>
      <c r="J232" s="40"/>
      <c r="K232" s="57"/>
      <c r="L232" s="56"/>
      <c r="M232" s="56"/>
      <c r="N232" s="76" t="s">
        <v>840</v>
      </c>
    </row>
    <row r="233" spans="1:18" ht="19.95" customHeight="1" x14ac:dyDescent="0.4">
      <c r="A233" s="56"/>
      <c r="B233" s="29" t="s">
        <v>42</v>
      </c>
      <c r="C233" s="25" t="s">
        <v>46</v>
      </c>
      <c r="D233" s="56" t="s">
        <v>846</v>
      </c>
      <c r="E233" s="17">
        <f t="shared" si="3"/>
        <v>232</v>
      </c>
      <c r="F233" s="40"/>
      <c r="G233" s="40" t="s">
        <v>1</v>
      </c>
      <c r="H233" s="40"/>
      <c r="I233" s="40">
        <v>43038</v>
      </c>
      <c r="J233" s="40"/>
      <c r="K233" s="57"/>
      <c r="L233" s="56"/>
      <c r="M233" s="56"/>
      <c r="N233" s="76" t="s">
        <v>840</v>
      </c>
    </row>
    <row r="234" spans="1:18" ht="19.95" customHeight="1" x14ac:dyDescent="0.5">
      <c r="A234" s="56"/>
      <c r="B234" s="29"/>
      <c r="C234" s="25"/>
      <c r="D234" s="56" t="s">
        <v>852</v>
      </c>
      <c r="E234" s="17">
        <f t="shared" si="3"/>
        <v>233</v>
      </c>
      <c r="F234" s="47" t="s">
        <v>851</v>
      </c>
      <c r="G234" s="48" t="s">
        <v>21</v>
      </c>
      <c r="H234" s="48">
        <v>42997</v>
      </c>
      <c r="I234" s="47"/>
      <c r="J234" s="48"/>
      <c r="K234" s="57"/>
      <c r="L234" s="56"/>
      <c r="M234" s="56"/>
    </row>
    <row r="235" spans="1:18" ht="19.95" customHeight="1" x14ac:dyDescent="0.4">
      <c r="A235" s="56"/>
      <c r="B235" s="56" t="s">
        <v>49</v>
      </c>
      <c r="C235" s="56" t="s">
        <v>197</v>
      </c>
      <c r="D235" s="56" t="s">
        <v>859</v>
      </c>
      <c r="E235" s="17">
        <f t="shared" si="3"/>
        <v>234</v>
      </c>
      <c r="F235" s="40"/>
      <c r="G235" s="40" t="s">
        <v>1</v>
      </c>
      <c r="H235" s="40"/>
      <c r="I235" s="40">
        <v>43069</v>
      </c>
      <c r="J235" s="40"/>
      <c r="K235" s="57"/>
      <c r="L235" s="56"/>
      <c r="M235" s="58" t="s">
        <v>863</v>
      </c>
      <c r="N235" s="76" t="s">
        <v>840</v>
      </c>
    </row>
    <row r="236" spans="1:18" ht="19.95" customHeight="1" x14ac:dyDescent="0.5">
      <c r="A236" s="56"/>
      <c r="B236" s="56" t="s">
        <v>397</v>
      </c>
      <c r="C236" s="56" t="s">
        <v>46</v>
      </c>
      <c r="D236" s="56" t="s">
        <v>860</v>
      </c>
      <c r="E236" s="17">
        <f t="shared" ref="E236:E237" si="4">E235+1</f>
        <v>235</v>
      </c>
      <c r="F236" s="40"/>
      <c r="G236" s="40" t="s">
        <v>1</v>
      </c>
      <c r="H236" s="40"/>
      <c r="I236" s="40">
        <v>43069</v>
      </c>
      <c r="J236" s="40"/>
      <c r="K236" s="57"/>
      <c r="L236" s="56"/>
      <c r="M236" s="58" t="s">
        <v>863</v>
      </c>
      <c r="N236" s="76" t="s">
        <v>840</v>
      </c>
    </row>
    <row r="237" spans="1:18" ht="19.95" customHeight="1" x14ac:dyDescent="0.5">
      <c r="A237" s="56"/>
      <c r="B237" s="56" t="s">
        <v>397</v>
      </c>
      <c r="C237" s="56" t="s">
        <v>862</v>
      </c>
      <c r="D237" s="56" t="s">
        <v>861</v>
      </c>
      <c r="E237" s="17">
        <f t="shared" si="4"/>
        <v>236</v>
      </c>
      <c r="F237" s="40"/>
      <c r="G237" s="40" t="s">
        <v>1</v>
      </c>
      <c r="H237" s="40"/>
      <c r="I237" s="40">
        <v>43069</v>
      </c>
      <c r="J237" s="40"/>
      <c r="K237" s="57"/>
      <c r="L237" s="56"/>
      <c r="M237" s="58" t="s">
        <v>863</v>
      </c>
      <c r="N237" s="76" t="s">
        <v>840</v>
      </c>
    </row>
  </sheetData>
  <autoFilter ref="G1:G94"/>
  <pageMargins left="0.7" right="0.7" top="0.75" bottom="0.75" header="0.3" footer="0.3"/>
  <pageSetup scale="37"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342900</xdr:colOff>
                    <xdr:row>98</xdr:row>
                    <xdr:rowOff>0</xdr:rowOff>
                  </from>
                  <to>
                    <xdr:col>10</xdr:col>
                    <xdr:colOff>525780</xdr:colOff>
                    <xdr:row>98</xdr:row>
                    <xdr:rowOff>220980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342900</xdr:colOff>
                    <xdr:row>98</xdr:row>
                    <xdr:rowOff>0</xdr:rowOff>
                  </from>
                  <to>
                    <xdr:col>10</xdr:col>
                    <xdr:colOff>525780</xdr:colOff>
                    <xdr:row>98</xdr:row>
                    <xdr:rowOff>220980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342900</xdr:colOff>
                    <xdr:row>98</xdr:row>
                    <xdr:rowOff>0</xdr:rowOff>
                  </from>
                  <to>
                    <xdr:col>10</xdr:col>
                    <xdr:colOff>525780</xdr:colOff>
                    <xdr:row>98</xdr:row>
                    <xdr:rowOff>220980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342900</xdr:colOff>
                    <xdr:row>98</xdr:row>
                    <xdr:rowOff>0</xdr:rowOff>
                  </from>
                  <to>
                    <xdr:col>10</xdr:col>
                    <xdr:colOff>525780</xdr:colOff>
                    <xdr:row>98</xdr:row>
                    <xdr:rowOff>220980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342900</xdr:colOff>
                    <xdr:row>98</xdr:row>
                    <xdr:rowOff>0</xdr:rowOff>
                  </from>
                  <to>
                    <xdr:col>10</xdr:col>
                    <xdr:colOff>525780</xdr:colOff>
                    <xdr:row>98</xdr:row>
                    <xdr:rowOff>220980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10</xdr:col>
                    <xdr:colOff>342900</xdr:colOff>
                    <xdr:row>98</xdr:row>
                    <xdr:rowOff>0</xdr:rowOff>
                  </from>
                  <to>
                    <xdr:col>10</xdr:col>
                    <xdr:colOff>525780</xdr:colOff>
                    <xdr:row>98</xdr:row>
                    <xdr:rowOff>220980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342900</xdr:colOff>
                    <xdr:row>98</xdr:row>
                    <xdr:rowOff>0</xdr:rowOff>
                  </from>
                  <to>
                    <xdr:col>10</xdr:col>
                    <xdr:colOff>525780</xdr:colOff>
                    <xdr:row>98</xdr:row>
                    <xdr:rowOff>220980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342900</xdr:colOff>
                    <xdr:row>98</xdr:row>
                    <xdr:rowOff>0</xdr:rowOff>
                  </from>
                  <to>
                    <xdr:col>10</xdr:col>
                    <xdr:colOff>525780</xdr:colOff>
                    <xdr:row>98</xdr:row>
                    <xdr:rowOff>220980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342900</xdr:colOff>
                    <xdr:row>98</xdr:row>
                    <xdr:rowOff>0</xdr:rowOff>
                  </from>
                  <to>
                    <xdr:col>10</xdr:col>
                    <xdr:colOff>525780</xdr:colOff>
                    <xdr:row>98</xdr:row>
                    <xdr:rowOff>220980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342900</xdr:colOff>
                    <xdr:row>98</xdr:row>
                    <xdr:rowOff>0</xdr:rowOff>
                  </from>
                  <to>
                    <xdr:col>10</xdr:col>
                    <xdr:colOff>525780</xdr:colOff>
                    <xdr:row>98</xdr:row>
                    <xdr:rowOff>220980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10</xdr:col>
                    <xdr:colOff>342900</xdr:colOff>
                    <xdr:row>98</xdr:row>
                    <xdr:rowOff>0</xdr:rowOff>
                  </from>
                  <to>
                    <xdr:col>10</xdr:col>
                    <xdr:colOff>525780</xdr:colOff>
                    <xdr:row>98</xdr:row>
                    <xdr:rowOff>220980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342900</xdr:colOff>
                    <xdr:row>105</xdr:row>
                    <xdr:rowOff>0</xdr:rowOff>
                  </from>
                  <to>
                    <xdr:col>10</xdr:col>
                    <xdr:colOff>525780</xdr:colOff>
                    <xdr:row>105</xdr:row>
                    <xdr:rowOff>220980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10</xdr:col>
                    <xdr:colOff>342900</xdr:colOff>
                    <xdr:row>105</xdr:row>
                    <xdr:rowOff>0</xdr:rowOff>
                  </from>
                  <to>
                    <xdr:col>10</xdr:col>
                    <xdr:colOff>525780</xdr:colOff>
                    <xdr:row>105</xdr:row>
                    <xdr:rowOff>220980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10</xdr:col>
                    <xdr:colOff>342900</xdr:colOff>
                    <xdr:row>105</xdr:row>
                    <xdr:rowOff>0</xdr:rowOff>
                  </from>
                  <to>
                    <xdr:col>10</xdr:col>
                    <xdr:colOff>525780</xdr:colOff>
                    <xdr:row>105</xdr:row>
                    <xdr:rowOff>220980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10</xdr:col>
                    <xdr:colOff>342900</xdr:colOff>
                    <xdr:row>105</xdr:row>
                    <xdr:rowOff>0</xdr:rowOff>
                  </from>
                  <to>
                    <xdr:col>10</xdr:col>
                    <xdr:colOff>525780</xdr:colOff>
                    <xdr:row>105</xdr:row>
                    <xdr:rowOff>220980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10</xdr:col>
                    <xdr:colOff>342900</xdr:colOff>
                    <xdr:row>105</xdr:row>
                    <xdr:rowOff>0</xdr:rowOff>
                  </from>
                  <to>
                    <xdr:col>10</xdr:col>
                    <xdr:colOff>525780</xdr:colOff>
                    <xdr:row>105</xdr:row>
                    <xdr:rowOff>220980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10</xdr:col>
                    <xdr:colOff>342900</xdr:colOff>
                    <xdr:row>105</xdr:row>
                    <xdr:rowOff>0</xdr:rowOff>
                  </from>
                  <to>
                    <xdr:col>10</xdr:col>
                    <xdr:colOff>525780</xdr:colOff>
                    <xdr:row>105</xdr:row>
                    <xdr:rowOff>220980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10</xdr:col>
                    <xdr:colOff>342900</xdr:colOff>
                    <xdr:row>107</xdr:row>
                    <xdr:rowOff>0</xdr:rowOff>
                  </from>
                  <to>
                    <xdr:col>10</xdr:col>
                    <xdr:colOff>525780</xdr:colOff>
                    <xdr:row>107</xdr:row>
                    <xdr:rowOff>220980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10</xdr:col>
                    <xdr:colOff>342900</xdr:colOff>
                    <xdr:row>125</xdr:row>
                    <xdr:rowOff>0</xdr:rowOff>
                  </from>
                  <to>
                    <xdr:col>10</xdr:col>
                    <xdr:colOff>525780</xdr:colOff>
                    <xdr:row>125</xdr:row>
                    <xdr:rowOff>220980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10</xdr:col>
                    <xdr:colOff>342900</xdr:colOff>
                    <xdr:row>125</xdr:row>
                    <xdr:rowOff>0</xdr:rowOff>
                  </from>
                  <to>
                    <xdr:col>10</xdr:col>
                    <xdr:colOff>525780</xdr:colOff>
                    <xdr:row>125</xdr:row>
                    <xdr:rowOff>220980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10</xdr:col>
                    <xdr:colOff>342900</xdr:colOff>
                    <xdr:row>125</xdr:row>
                    <xdr:rowOff>0</xdr:rowOff>
                  </from>
                  <to>
                    <xdr:col>10</xdr:col>
                    <xdr:colOff>525780</xdr:colOff>
                    <xdr:row>125</xdr:row>
                    <xdr:rowOff>220980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10</xdr:col>
                    <xdr:colOff>342900</xdr:colOff>
                    <xdr:row>125</xdr:row>
                    <xdr:rowOff>0</xdr:rowOff>
                  </from>
                  <to>
                    <xdr:col>10</xdr:col>
                    <xdr:colOff>525780</xdr:colOff>
                    <xdr:row>125</xdr:row>
                    <xdr:rowOff>220980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10</xdr:col>
                    <xdr:colOff>342900</xdr:colOff>
                    <xdr:row>132</xdr:row>
                    <xdr:rowOff>0</xdr:rowOff>
                  </from>
                  <to>
                    <xdr:col>10</xdr:col>
                    <xdr:colOff>525780</xdr:colOff>
                    <xdr:row>132</xdr:row>
                    <xdr:rowOff>220980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10</xdr:col>
                    <xdr:colOff>342900</xdr:colOff>
                    <xdr:row>132</xdr:row>
                    <xdr:rowOff>0</xdr:rowOff>
                  </from>
                  <to>
                    <xdr:col>10</xdr:col>
                    <xdr:colOff>525780</xdr:colOff>
                    <xdr:row>132</xdr:row>
                    <xdr:rowOff>220980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10</xdr:col>
                    <xdr:colOff>342900</xdr:colOff>
                    <xdr:row>132</xdr:row>
                    <xdr:rowOff>0</xdr:rowOff>
                  </from>
                  <to>
                    <xdr:col>10</xdr:col>
                    <xdr:colOff>525780</xdr:colOff>
                    <xdr:row>132</xdr:row>
                    <xdr:rowOff>220980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10</xdr:col>
                    <xdr:colOff>342900</xdr:colOff>
                    <xdr:row>132</xdr:row>
                    <xdr:rowOff>0</xdr:rowOff>
                  </from>
                  <to>
                    <xdr:col>10</xdr:col>
                    <xdr:colOff>525780</xdr:colOff>
                    <xdr:row>132</xdr:row>
                    <xdr:rowOff>220980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10</xdr:col>
                    <xdr:colOff>342900</xdr:colOff>
                    <xdr:row>132</xdr:row>
                    <xdr:rowOff>0</xdr:rowOff>
                  </from>
                  <to>
                    <xdr:col>10</xdr:col>
                    <xdr:colOff>525780</xdr:colOff>
                    <xdr:row>132</xdr:row>
                    <xdr:rowOff>220980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10</xdr:col>
                    <xdr:colOff>342900</xdr:colOff>
                    <xdr:row>132</xdr:row>
                    <xdr:rowOff>0</xdr:rowOff>
                  </from>
                  <to>
                    <xdr:col>10</xdr:col>
                    <xdr:colOff>525780</xdr:colOff>
                    <xdr:row>132</xdr:row>
                    <xdr:rowOff>220980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10</xdr:col>
                    <xdr:colOff>342900</xdr:colOff>
                    <xdr:row>149</xdr:row>
                    <xdr:rowOff>0</xdr:rowOff>
                  </from>
                  <to>
                    <xdr:col>10</xdr:col>
                    <xdr:colOff>525780</xdr:colOff>
                    <xdr:row>149</xdr:row>
                    <xdr:rowOff>220980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10</xdr:col>
                    <xdr:colOff>342900</xdr:colOff>
                    <xdr:row>156</xdr:row>
                    <xdr:rowOff>0</xdr:rowOff>
                  </from>
                  <to>
                    <xdr:col>10</xdr:col>
                    <xdr:colOff>525780</xdr:colOff>
                    <xdr:row>156</xdr:row>
                    <xdr:rowOff>220980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10</xdr:col>
                    <xdr:colOff>342900</xdr:colOff>
                    <xdr:row>160</xdr:row>
                    <xdr:rowOff>0</xdr:rowOff>
                  </from>
                  <to>
                    <xdr:col>10</xdr:col>
                    <xdr:colOff>525780</xdr:colOff>
                    <xdr:row>160</xdr:row>
                    <xdr:rowOff>220980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10</xdr:col>
                    <xdr:colOff>342900</xdr:colOff>
                    <xdr:row>160</xdr:row>
                    <xdr:rowOff>0</xdr:rowOff>
                  </from>
                  <to>
                    <xdr:col>10</xdr:col>
                    <xdr:colOff>525780</xdr:colOff>
                    <xdr:row>160</xdr:row>
                    <xdr:rowOff>220980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10</xdr:col>
                    <xdr:colOff>342900</xdr:colOff>
                    <xdr:row>174</xdr:row>
                    <xdr:rowOff>0</xdr:rowOff>
                  </from>
                  <to>
                    <xdr:col>10</xdr:col>
                    <xdr:colOff>525780</xdr:colOff>
                    <xdr:row>174</xdr:row>
                    <xdr:rowOff>220980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10</xdr:col>
                    <xdr:colOff>342900</xdr:colOff>
                    <xdr:row>174</xdr:row>
                    <xdr:rowOff>0</xdr:rowOff>
                  </from>
                  <to>
                    <xdr:col>10</xdr:col>
                    <xdr:colOff>525780</xdr:colOff>
                    <xdr:row>174</xdr:row>
                    <xdr:rowOff>220980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10</xdr:col>
                    <xdr:colOff>342900</xdr:colOff>
                    <xdr:row>175</xdr:row>
                    <xdr:rowOff>0</xdr:rowOff>
                  </from>
                  <to>
                    <xdr:col>10</xdr:col>
                    <xdr:colOff>525780</xdr:colOff>
                    <xdr:row>175</xdr:row>
                    <xdr:rowOff>220980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10</xdr:col>
                    <xdr:colOff>342900</xdr:colOff>
                    <xdr:row>175</xdr:row>
                    <xdr:rowOff>0</xdr:rowOff>
                  </from>
                  <to>
                    <xdr:col>10</xdr:col>
                    <xdr:colOff>525780</xdr:colOff>
                    <xdr:row>175</xdr:row>
                    <xdr:rowOff>220980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10</xdr:col>
                    <xdr:colOff>342900</xdr:colOff>
                    <xdr:row>175</xdr:row>
                    <xdr:rowOff>0</xdr:rowOff>
                  </from>
                  <to>
                    <xdr:col>10</xdr:col>
                    <xdr:colOff>525780</xdr:colOff>
                    <xdr:row>175</xdr:row>
                    <xdr:rowOff>220980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10</xdr:col>
                    <xdr:colOff>342900</xdr:colOff>
                    <xdr:row>175</xdr:row>
                    <xdr:rowOff>0</xdr:rowOff>
                  </from>
                  <to>
                    <xdr:col>10</xdr:col>
                    <xdr:colOff>525780</xdr:colOff>
                    <xdr:row>175</xdr:row>
                    <xdr:rowOff>220980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10</xdr:col>
                    <xdr:colOff>342900</xdr:colOff>
                    <xdr:row>177</xdr:row>
                    <xdr:rowOff>0</xdr:rowOff>
                  </from>
                  <to>
                    <xdr:col>10</xdr:col>
                    <xdr:colOff>525780</xdr:colOff>
                    <xdr:row>177</xdr:row>
                    <xdr:rowOff>220980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10</xdr:col>
                    <xdr:colOff>342900</xdr:colOff>
                    <xdr:row>185</xdr:row>
                    <xdr:rowOff>7620</xdr:rowOff>
                  </from>
                  <to>
                    <xdr:col>10</xdr:col>
                    <xdr:colOff>525780</xdr:colOff>
                    <xdr:row>185</xdr:row>
                    <xdr:rowOff>228600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10</xdr:col>
                    <xdr:colOff>342900</xdr:colOff>
                    <xdr:row>186</xdr:row>
                    <xdr:rowOff>0</xdr:rowOff>
                  </from>
                  <to>
                    <xdr:col>10</xdr:col>
                    <xdr:colOff>525780</xdr:colOff>
                    <xdr:row>186</xdr:row>
                    <xdr:rowOff>220980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10</xdr:col>
                    <xdr:colOff>342900</xdr:colOff>
                    <xdr:row>185</xdr:row>
                    <xdr:rowOff>0</xdr:rowOff>
                  </from>
                  <to>
                    <xdr:col>10</xdr:col>
                    <xdr:colOff>525780</xdr:colOff>
                    <xdr:row>185</xdr:row>
                    <xdr:rowOff>220980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10</xdr:col>
                    <xdr:colOff>342900</xdr:colOff>
                    <xdr:row>186</xdr:row>
                    <xdr:rowOff>7620</xdr:rowOff>
                  </from>
                  <to>
                    <xdr:col>10</xdr:col>
                    <xdr:colOff>525780</xdr:colOff>
                    <xdr:row>186</xdr:row>
                    <xdr:rowOff>228600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10</xdr:col>
                    <xdr:colOff>342900</xdr:colOff>
                    <xdr:row>185</xdr:row>
                    <xdr:rowOff>0</xdr:rowOff>
                  </from>
                  <to>
                    <xdr:col>10</xdr:col>
                    <xdr:colOff>525780</xdr:colOff>
                    <xdr:row>185</xdr:row>
                    <xdr:rowOff>220980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10</xdr:col>
                    <xdr:colOff>342900</xdr:colOff>
                    <xdr:row>185</xdr:row>
                    <xdr:rowOff>0</xdr:rowOff>
                  </from>
                  <to>
                    <xdr:col>10</xdr:col>
                    <xdr:colOff>525780</xdr:colOff>
                    <xdr:row>185</xdr:row>
                    <xdr:rowOff>220980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10</xdr:col>
                    <xdr:colOff>342900</xdr:colOff>
                    <xdr:row>185</xdr:row>
                    <xdr:rowOff>0</xdr:rowOff>
                  </from>
                  <to>
                    <xdr:col>10</xdr:col>
                    <xdr:colOff>525780</xdr:colOff>
                    <xdr:row>185</xdr:row>
                    <xdr:rowOff>220980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10</xdr:col>
                    <xdr:colOff>342900</xdr:colOff>
                    <xdr:row>185</xdr:row>
                    <xdr:rowOff>0</xdr:rowOff>
                  </from>
                  <to>
                    <xdr:col>10</xdr:col>
                    <xdr:colOff>525780</xdr:colOff>
                    <xdr:row>185</xdr:row>
                    <xdr:rowOff>220980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10</xdr:col>
                    <xdr:colOff>342900</xdr:colOff>
                    <xdr:row>187</xdr:row>
                    <xdr:rowOff>0</xdr:rowOff>
                  </from>
                  <to>
                    <xdr:col>10</xdr:col>
                    <xdr:colOff>525780</xdr:colOff>
                    <xdr:row>187</xdr:row>
                    <xdr:rowOff>220980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10</xdr:col>
                    <xdr:colOff>342900</xdr:colOff>
                    <xdr:row>187</xdr:row>
                    <xdr:rowOff>0</xdr:rowOff>
                  </from>
                  <to>
                    <xdr:col>10</xdr:col>
                    <xdr:colOff>525780</xdr:colOff>
                    <xdr:row>187</xdr:row>
                    <xdr:rowOff>220980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10</xdr:col>
                    <xdr:colOff>342900</xdr:colOff>
                    <xdr:row>187</xdr:row>
                    <xdr:rowOff>0</xdr:rowOff>
                  </from>
                  <to>
                    <xdr:col>10</xdr:col>
                    <xdr:colOff>525780</xdr:colOff>
                    <xdr:row>187</xdr:row>
                    <xdr:rowOff>220980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10</xdr:col>
                    <xdr:colOff>342900</xdr:colOff>
                    <xdr:row>187</xdr:row>
                    <xdr:rowOff>0</xdr:rowOff>
                  </from>
                  <to>
                    <xdr:col>10</xdr:col>
                    <xdr:colOff>525780</xdr:colOff>
                    <xdr:row>187</xdr:row>
                    <xdr:rowOff>220980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10</xdr:col>
                    <xdr:colOff>342900</xdr:colOff>
                    <xdr:row>187</xdr:row>
                    <xdr:rowOff>0</xdr:rowOff>
                  </from>
                  <to>
                    <xdr:col>10</xdr:col>
                    <xdr:colOff>525780</xdr:colOff>
                    <xdr:row>187</xdr:row>
                    <xdr:rowOff>220980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10</xdr:col>
                    <xdr:colOff>342900</xdr:colOff>
                    <xdr:row>187</xdr:row>
                    <xdr:rowOff>0</xdr:rowOff>
                  </from>
                  <to>
                    <xdr:col>10</xdr:col>
                    <xdr:colOff>525780</xdr:colOff>
                    <xdr:row>187</xdr:row>
                    <xdr:rowOff>220980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10</xdr:col>
                    <xdr:colOff>342900</xdr:colOff>
                    <xdr:row>189</xdr:row>
                    <xdr:rowOff>0</xdr:rowOff>
                  </from>
                  <to>
                    <xdr:col>10</xdr:col>
                    <xdr:colOff>525780</xdr:colOff>
                    <xdr:row>189</xdr:row>
                    <xdr:rowOff>220980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10</xdr:col>
                    <xdr:colOff>342900</xdr:colOff>
                    <xdr:row>189</xdr:row>
                    <xdr:rowOff>0</xdr:rowOff>
                  </from>
                  <to>
                    <xdr:col>10</xdr:col>
                    <xdr:colOff>525780</xdr:colOff>
                    <xdr:row>189</xdr:row>
                    <xdr:rowOff>220980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10</xdr:col>
                    <xdr:colOff>342900</xdr:colOff>
                    <xdr:row>189</xdr:row>
                    <xdr:rowOff>7620</xdr:rowOff>
                  </from>
                  <to>
                    <xdr:col>10</xdr:col>
                    <xdr:colOff>525780</xdr:colOff>
                    <xdr:row>189</xdr:row>
                    <xdr:rowOff>228600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10</xdr:col>
                    <xdr:colOff>342900</xdr:colOff>
                    <xdr:row>189</xdr:row>
                    <xdr:rowOff>0</xdr:rowOff>
                  </from>
                  <to>
                    <xdr:col>10</xdr:col>
                    <xdr:colOff>525780</xdr:colOff>
                    <xdr:row>189</xdr:row>
                    <xdr:rowOff>220980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10</xdr:col>
                    <xdr:colOff>342900</xdr:colOff>
                    <xdr:row>190</xdr:row>
                    <xdr:rowOff>0</xdr:rowOff>
                  </from>
                  <to>
                    <xdr:col>10</xdr:col>
                    <xdr:colOff>525780</xdr:colOff>
                    <xdr:row>190</xdr:row>
                    <xdr:rowOff>220980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10</xdr:col>
                    <xdr:colOff>342900</xdr:colOff>
                    <xdr:row>189</xdr:row>
                    <xdr:rowOff>0</xdr:rowOff>
                  </from>
                  <to>
                    <xdr:col>10</xdr:col>
                    <xdr:colOff>525780</xdr:colOff>
                    <xdr:row>189</xdr:row>
                    <xdr:rowOff>220980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10</xdr:col>
                    <xdr:colOff>342900</xdr:colOff>
                    <xdr:row>189</xdr:row>
                    <xdr:rowOff>0</xdr:rowOff>
                  </from>
                  <to>
                    <xdr:col>10</xdr:col>
                    <xdr:colOff>525780</xdr:colOff>
                    <xdr:row>189</xdr:row>
                    <xdr:rowOff>220980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10</xdr:col>
                    <xdr:colOff>342900</xdr:colOff>
                    <xdr:row>190</xdr:row>
                    <xdr:rowOff>7620</xdr:rowOff>
                  </from>
                  <to>
                    <xdr:col>10</xdr:col>
                    <xdr:colOff>525780</xdr:colOff>
                    <xdr:row>190</xdr:row>
                    <xdr:rowOff>228600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10</xdr:col>
                    <xdr:colOff>342900</xdr:colOff>
                    <xdr:row>189</xdr:row>
                    <xdr:rowOff>0</xdr:rowOff>
                  </from>
                  <to>
                    <xdr:col>10</xdr:col>
                    <xdr:colOff>525780</xdr:colOff>
                    <xdr:row>189</xdr:row>
                    <xdr:rowOff>220980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10</xdr:col>
                    <xdr:colOff>342900</xdr:colOff>
                    <xdr:row>189</xdr:row>
                    <xdr:rowOff>0</xdr:rowOff>
                  </from>
                  <to>
                    <xdr:col>10</xdr:col>
                    <xdr:colOff>525780</xdr:colOff>
                    <xdr:row>189</xdr:row>
                    <xdr:rowOff>220980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10</xdr:col>
                    <xdr:colOff>342900</xdr:colOff>
                    <xdr:row>189</xdr:row>
                    <xdr:rowOff>0</xdr:rowOff>
                  </from>
                  <to>
                    <xdr:col>10</xdr:col>
                    <xdr:colOff>525780</xdr:colOff>
                    <xdr:row>189</xdr:row>
                    <xdr:rowOff>220980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10</xdr:col>
                    <xdr:colOff>342900</xdr:colOff>
                    <xdr:row>189</xdr:row>
                    <xdr:rowOff>0</xdr:rowOff>
                  </from>
                  <to>
                    <xdr:col>10</xdr:col>
                    <xdr:colOff>525780</xdr:colOff>
                    <xdr:row>189</xdr:row>
                    <xdr:rowOff>220980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10</xdr:col>
                    <xdr:colOff>342900</xdr:colOff>
                    <xdr:row>202</xdr:row>
                    <xdr:rowOff>0</xdr:rowOff>
                  </from>
                  <to>
                    <xdr:col>10</xdr:col>
                    <xdr:colOff>525780</xdr:colOff>
                    <xdr:row>202</xdr:row>
                    <xdr:rowOff>220980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10</xdr:col>
                    <xdr:colOff>342900</xdr:colOff>
                    <xdr:row>202</xdr:row>
                    <xdr:rowOff>0</xdr:rowOff>
                  </from>
                  <to>
                    <xdr:col>10</xdr:col>
                    <xdr:colOff>525780</xdr:colOff>
                    <xdr:row>202</xdr:row>
                    <xdr:rowOff>220980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10</xdr:col>
                    <xdr:colOff>342900</xdr:colOff>
                    <xdr:row>202</xdr:row>
                    <xdr:rowOff>0</xdr:rowOff>
                  </from>
                  <to>
                    <xdr:col>10</xdr:col>
                    <xdr:colOff>525780</xdr:colOff>
                    <xdr:row>202</xdr:row>
                    <xdr:rowOff>220980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10</xdr:col>
                    <xdr:colOff>342900</xdr:colOff>
                    <xdr:row>202</xdr:row>
                    <xdr:rowOff>0</xdr:rowOff>
                  </from>
                  <to>
                    <xdr:col>10</xdr:col>
                    <xdr:colOff>525780</xdr:colOff>
                    <xdr:row>202</xdr:row>
                    <xdr:rowOff>220980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10</xdr:col>
                    <xdr:colOff>342900</xdr:colOff>
                    <xdr:row>202</xdr:row>
                    <xdr:rowOff>0</xdr:rowOff>
                  </from>
                  <to>
                    <xdr:col>10</xdr:col>
                    <xdr:colOff>525780</xdr:colOff>
                    <xdr:row>202</xdr:row>
                    <xdr:rowOff>220980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10</xdr:col>
                    <xdr:colOff>342900</xdr:colOff>
                    <xdr:row>203</xdr:row>
                    <xdr:rowOff>0</xdr:rowOff>
                  </from>
                  <to>
                    <xdr:col>10</xdr:col>
                    <xdr:colOff>525780</xdr:colOff>
                    <xdr:row>203</xdr:row>
                    <xdr:rowOff>220980</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10</xdr:col>
                    <xdr:colOff>342900</xdr:colOff>
                    <xdr:row>207</xdr:row>
                    <xdr:rowOff>0</xdr:rowOff>
                  </from>
                  <to>
                    <xdr:col>10</xdr:col>
                    <xdr:colOff>525780</xdr:colOff>
                    <xdr:row>207</xdr:row>
                    <xdr:rowOff>220980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10</xdr:col>
                    <xdr:colOff>342900</xdr:colOff>
                    <xdr:row>207</xdr:row>
                    <xdr:rowOff>0</xdr:rowOff>
                  </from>
                  <to>
                    <xdr:col>10</xdr:col>
                    <xdr:colOff>525780</xdr:colOff>
                    <xdr:row>207</xdr:row>
                    <xdr:rowOff>220980</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10</xdr:col>
                    <xdr:colOff>342900</xdr:colOff>
                    <xdr:row>207</xdr:row>
                    <xdr:rowOff>0</xdr:rowOff>
                  </from>
                  <to>
                    <xdr:col>10</xdr:col>
                    <xdr:colOff>525780</xdr:colOff>
                    <xdr:row>207</xdr:row>
                    <xdr:rowOff>220980</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10</xdr:col>
                    <xdr:colOff>342900</xdr:colOff>
                    <xdr:row>207</xdr:row>
                    <xdr:rowOff>0</xdr:rowOff>
                  </from>
                  <to>
                    <xdr:col>10</xdr:col>
                    <xdr:colOff>525780</xdr:colOff>
                    <xdr:row>207</xdr:row>
                    <xdr:rowOff>220980</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10</xdr:col>
                    <xdr:colOff>342900</xdr:colOff>
                    <xdr:row>211</xdr:row>
                    <xdr:rowOff>0</xdr:rowOff>
                  </from>
                  <to>
                    <xdr:col>10</xdr:col>
                    <xdr:colOff>525780</xdr:colOff>
                    <xdr:row>211</xdr:row>
                    <xdr:rowOff>220980</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10</xdr:col>
                    <xdr:colOff>342900</xdr:colOff>
                    <xdr:row>212</xdr:row>
                    <xdr:rowOff>0</xdr:rowOff>
                  </from>
                  <to>
                    <xdr:col>10</xdr:col>
                    <xdr:colOff>525780</xdr:colOff>
                    <xdr:row>212</xdr:row>
                    <xdr:rowOff>220980</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10</xdr:col>
                    <xdr:colOff>342900</xdr:colOff>
                    <xdr:row>212</xdr:row>
                    <xdr:rowOff>0</xdr:rowOff>
                  </from>
                  <to>
                    <xdr:col>10</xdr:col>
                    <xdr:colOff>525780</xdr:colOff>
                    <xdr:row>212</xdr:row>
                    <xdr:rowOff>220980</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10</xdr:col>
                    <xdr:colOff>342900</xdr:colOff>
                    <xdr:row>216</xdr:row>
                    <xdr:rowOff>0</xdr:rowOff>
                  </from>
                  <to>
                    <xdr:col>10</xdr:col>
                    <xdr:colOff>525780</xdr:colOff>
                    <xdr:row>216</xdr:row>
                    <xdr:rowOff>220980</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10</xdr:col>
                    <xdr:colOff>342900</xdr:colOff>
                    <xdr:row>218</xdr:row>
                    <xdr:rowOff>0</xdr:rowOff>
                  </from>
                  <to>
                    <xdr:col>10</xdr:col>
                    <xdr:colOff>525780</xdr:colOff>
                    <xdr:row>218</xdr:row>
                    <xdr:rowOff>220980</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10</xdr:col>
                    <xdr:colOff>342900</xdr:colOff>
                    <xdr:row>218</xdr:row>
                    <xdr:rowOff>0</xdr:rowOff>
                  </from>
                  <to>
                    <xdr:col>10</xdr:col>
                    <xdr:colOff>525780</xdr:colOff>
                    <xdr:row>218</xdr:row>
                    <xdr:rowOff>220980</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10</xdr:col>
                    <xdr:colOff>342900</xdr:colOff>
                    <xdr:row>218</xdr:row>
                    <xdr:rowOff>0</xdr:rowOff>
                  </from>
                  <to>
                    <xdr:col>10</xdr:col>
                    <xdr:colOff>525780</xdr:colOff>
                    <xdr:row>218</xdr:row>
                    <xdr:rowOff>220980</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10</xdr:col>
                    <xdr:colOff>342900</xdr:colOff>
                    <xdr:row>218</xdr:row>
                    <xdr:rowOff>0</xdr:rowOff>
                  </from>
                  <to>
                    <xdr:col>10</xdr:col>
                    <xdr:colOff>525780</xdr:colOff>
                    <xdr:row>218</xdr:row>
                    <xdr:rowOff>220980</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10</xdr:col>
                    <xdr:colOff>342900</xdr:colOff>
                    <xdr:row>218</xdr:row>
                    <xdr:rowOff>0</xdr:rowOff>
                  </from>
                  <to>
                    <xdr:col>10</xdr:col>
                    <xdr:colOff>525780</xdr:colOff>
                    <xdr:row>218</xdr:row>
                    <xdr:rowOff>220980</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10</xdr:col>
                    <xdr:colOff>342900</xdr:colOff>
                    <xdr:row>221</xdr:row>
                    <xdr:rowOff>0</xdr:rowOff>
                  </from>
                  <to>
                    <xdr:col>10</xdr:col>
                    <xdr:colOff>525780</xdr:colOff>
                    <xdr:row>221</xdr:row>
                    <xdr:rowOff>220980</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10</xdr:col>
                    <xdr:colOff>342900</xdr:colOff>
                    <xdr:row>221</xdr:row>
                    <xdr:rowOff>0</xdr:rowOff>
                  </from>
                  <to>
                    <xdr:col>10</xdr:col>
                    <xdr:colOff>525780</xdr:colOff>
                    <xdr:row>221</xdr:row>
                    <xdr:rowOff>220980</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10</xdr:col>
                    <xdr:colOff>342900</xdr:colOff>
                    <xdr:row>221</xdr:row>
                    <xdr:rowOff>0</xdr:rowOff>
                  </from>
                  <to>
                    <xdr:col>10</xdr:col>
                    <xdr:colOff>525780</xdr:colOff>
                    <xdr:row>221</xdr:row>
                    <xdr:rowOff>220980</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10</xdr:col>
                    <xdr:colOff>342900</xdr:colOff>
                    <xdr:row>221</xdr:row>
                    <xdr:rowOff>0</xdr:rowOff>
                  </from>
                  <to>
                    <xdr:col>10</xdr:col>
                    <xdr:colOff>525780</xdr:colOff>
                    <xdr:row>221</xdr:row>
                    <xdr:rowOff>220980</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10</xdr:col>
                    <xdr:colOff>342900</xdr:colOff>
                    <xdr:row>221</xdr:row>
                    <xdr:rowOff>0</xdr:rowOff>
                  </from>
                  <to>
                    <xdr:col>10</xdr:col>
                    <xdr:colOff>525780</xdr:colOff>
                    <xdr:row>221</xdr:row>
                    <xdr:rowOff>220980</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10</xdr:col>
                    <xdr:colOff>342900</xdr:colOff>
                    <xdr:row>221</xdr:row>
                    <xdr:rowOff>0</xdr:rowOff>
                  </from>
                  <to>
                    <xdr:col>10</xdr:col>
                    <xdr:colOff>525780</xdr:colOff>
                    <xdr:row>221</xdr:row>
                    <xdr:rowOff>220980</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10</xdr:col>
                    <xdr:colOff>342900</xdr:colOff>
                    <xdr:row>224</xdr:row>
                    <xdr:rowOff>0</xdr:rowOff>
                  </from>
                  <to>
                    <xdr:col>10</xdr:col>
                    <xdr:colOff>525780</xdr:colOff>
                    <xdr:row>224</xdr:row>
                    <xdr:rowOff>220980</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10</xdr:col>
                    <xdr:colOff>342900</xdr:colOff>
                    <xdr:row>224</xdr:row>
                    <xdr:rowOff>0</xdr:rowOff>
                  </from>
                  <to>
                    <xdr:col>10</xdr:col>
                    <xdr:colOff>525780</xdr:colOff>
                    <xdr:row>224</xdr:row>
                    <xdr:rowOff>220980</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10</xdr:col>
                    <xdr:colOff>342900</xdr:colOff>
                    <xdr:row>224</xdr:row>
                    <xdr:rowOff>0</xdr:rowOff>
                  </from>
                  <to>
                    <xdr:col>10</xdr:col>
                    <xdr:colOff>525780</xdr:colOff>
                    <xdr:row>224</xdr:row>
                    <xdr:rowOff>220980</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10</xdr:col>
                    <xdr:colOff>342900</xdr:colOff>
                    <xdr:row>224</xdr:row>
                    <xdr:rowOff>0</xdr:rowOff>
                  </from>
                  <to>
                    <xdr:col>10</xdr:col>
                    <xdr:colOff>525780</xdr:colOff>
                    <xdr:row>224</xdr:row>
                    <xdr:rowOff>220980</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10</xdr:col>
                    <xdr:colOff>342900</xdr:colOff>
                    <xdr:row>224</xdr:row>
                    <xdr:rowOff>0</xdr:rowOff>
                  </from>
                  <to>
                    <xdr:col>10</xdr:col>
                    <xdr:colOff>525780</xdr:colOff>
                    <xdr:row>224</xdr:row>
                    <xdr:rowOff>220980</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10</xdr:col>
                    <xdr:colOff>342900</xdr:colOff>
                    <xdr:row>224</xdr:row>
                    <xdr:rowOff>0</xdr:rowOff>
                  </from>
                  <to>
                    <xdr:col>10</xdr:col>
                    <xdr:colOff>525780</xdr:colOff>
                    <xdr:row>224</xdr:row>
                    <xdr:rowOff>220980</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10</xdr:col>
                    <xdr:colOff>342900</xdr:colOff>
                    <xdr:row>107</xdr:row>
                    <xdr:rowOff>7620</xdr:rowOff>
                  </from>
                  <to>
                    <xdr:col>10</xdr:col>
                    <xdr:colOff>525780</xdr:colOff>
                    <xdr:row>107</xdr:row>
                    <xdr:rowOff>190500</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10</xdr:col>
                    <xdr:colOff>342900</xdr:colOff>
                    <xdr:row>108</xdr:row>
                    <xdr:rowOff>7620</xdr:rowOff>
                  </from>
                  <to>
                    <xdr:col>10</xdr:col>
                    <xdr:colOff>525780</xdr:colOff>
                    <xdr:row>108</xdr:row>
                    <xdr:rowOff>228600</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10</xdr:col>
                    <xdr:colOff>342900</xdr:colOff>
                    <xdr:row>121</xdr:row>
                    <xdr:rowOff>7620</xdr:rowOff>
                  </from>
                  <to>
                    <xdr:col>10</xdr:col>
                    <xdr:colOff>525780</xdr:colOff>
                    <xdr:row>121</xdr:row>
                    <xdr:rowOff>228600</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10</xdr:col>
                    <xdr:colOff>342900</xdr:colOff>
                    <xdr:row>157</xdr:row>
                    <xdr:rowOff>7620</xdr:rowOff>
                  </from>
                  <to>
                    <xdr:col>10</xdr:col>
                    <xdr:colOff>525780</xdr:colOff>
                    <xdr:row>157</xdr:row>
                    <xdr:rowOff>228600</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10</xdr:col>
                    <xdr:colOff>342900</xdr:colOff>
                    <xdr:row>170</xdr:row>
                    <xdr:rowOff>7620</xdr:rowOff>
                  </from>
                  <to>
                    <xdr:col>10</xdr:col>
                    <xdr:colOff>525780</xdr:colOff>
                    <xdr:row>170</xdr:row>
                    <xdr:rowOff>228600</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10</xdr:col>
                    <xdr:colOff>342900</xdr:colOff>
                    <xdr:row>191</xdr:row>
                    <xdr:rowOff>7620</xdr:rowOff>
                  </from>
                  <to>
                    <xdr:col>10</xdr:col>
                    <xdr:colOff>525780</xdr:colOff>
                    <xdr:row>191</xdr:row>
                    <xdr:rowOff>228600</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10</xdr:col>
                    <xdr:colOff>342900</xdr:colOff>
                    <xdr:row>177</xdr:row>
                    <xdr:rowOff>7620</xdr:rowOff>
                  </from>
                  <to>
                    <xdr:col>10</xdr:col>
                    <xdr:colOff>525780</xdr:colOff>
                    <xdr:row>177</xdr:row>
                    <xdr:rowOff>228600</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10</xdr:col>
                    <xdr:colOff>342900</xdr:colOff>
                    <xdr:row>178</xdr:row>
                    <xdr:rowOff>7620</xdr:rowOff>
                  </from>
                  <to>
                    <xdr:col>10</xdr:col>
                    <xdr:colOff>525780</xdr:colOff>
                    <xdr:row>178</xdr:row>
                    <xdr:rowOff>228600</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10</xdr:col>
                    <xdr:colOff>342900</xdr:colOff>
                    <xdr:row>179</xdr:row>
                    <xdr:rowOff>7620</xdr:rowOff>
                  </from>
                  <to>
                    <xdr:col>10</xdr:col>
                    <xdr:colOff>525780</xdr:colOff>
                    <xdr:row>179</xdr:row>
                    <xdr:rowOff>228600</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10</xdr:col>
                    <xdr:colOff>342900</xdr:colOff>
                    <xdr:row>129</xdr:row>
                    <xdr:rowOff>7620</xdr:rowOff>
                  </from>
                  <to>
                    <xdr:col>10</xdr:col>
                    <xdr:colOff>525780</xdr:colOff>
                    <xdr:row>129</xdr:row>
                    <xdr:rowOff>228600</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10</xdr:col>
                    <xdr:colOff>342900</xdr:colOff>
                    <xdr:row>192</xdr:row>
                    <xdr:rowOff>7620</xdr:rowOff>
                  </from>
                  <to>
                    <xdr:col>10</xdr:col>
                    <xdr:colOff>525780</xdr:colOff>
                    <xdr:row>192</xdr:row>
                    <xdr:rowOff>228600</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10</xdr:col>
                    <xdr:colOff>342900</xdr:colOff>
                    <xdr:row>158</xdr:row>
                    <xdr:rowOff>7620</xdr:rowOff>
                  </from>
                  <to>
                    <xdr:col>10</xdr:col>
                    <xdr:colOff>525780</xdr:colOff>
                    <xdr:row>158</xdr:row>
                    <xdr:rowOff>228600</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10</xdr:col>
                    <xdr:colOff>342900</xdr:colOff>
                    <xdr:row>216</xdr:row>
                    <xdr:rowOff>7620</xdr:rowOff>
                  </from>
                  <to>
                    <xdr:col>10</xdr:col>
                    <xdr:colOff>525780</xdr:colOff>
                    <xdr:row>216</xdr:row>
                    <xdr:rowOff>228600</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10</xdr:col>
                    <xdr:colOff>342900</xdr:colOff>
                    <xdr:row>193</xdr:row>
                    <xdr:rowOff>7620</xdr:rowOff>
                  </from>
                  <to>
                    <xdr:col>10</xdr:col>
                    <xdr:colOff>525780</xdr:colOff>
                    <xdr:row>193</xdr:row>
                    <xdr:rowOff>228600</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10</xdr:col>
                    <xdr:colOff>342900</xdr:colOff>
                    <xdr:row>180</xdr:row>
                    <xdr:rowOff>7620</xdr:rowOff>
                  </from>
                  <to>
                    <xdr:col>10</xdr:col>
                    <xdr:colOff>525780</xdr:colOff>
                    <xdr:row>180</xdr:row>
                    <xdr:rowOff>228600</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10</xdr:col>
                    <xdr:colOff>342900</xdr:colOff>
                    <xdr:row>159</xdr:row>
                    <xdr:rowOff>7620</xdr:rowOff>
                  </from>
                  <to>
                    <xdr:col>10</xdr:col>
                    <xdr:colOff>525780</xdr:colOff>
                    <xdr:row>159</xdr:row>
                    <xdr:rowOff>228600</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10</xdr:col>
                    <xdr:colOff>342900</xdr:colOff>
                    <xdr:row>160</xdr:row>
                    <xdr:rowOff>7620</xdr:rowOff>
                  </from>
                  <to>
                    <xdr:col>10</xdr:col>
                    <xdr:colOff>525780</xdr:colOff>
                    <xdr:row>160</xdr:row>
                    <xdr:rowOff>228600</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10</xdr:col>
                    <xdr:colOff>342900</xdr:colOff>
                    <xdr:row>172</xdr:row>
                    <xdr:rowOff>7620</xdr:rowOff>
                  </from>
                  <to>
                    <xdr:col>10</xdr:col>
                    <xdr:colOff>525780</xdr:colOff>
                    <xdr:row>172</xdr:row>
                    <xdr:rowOff>228600</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10</xdr:col>
                    <xdr:colOff>342900</xdr:colOff>
                    <xdr:row>100</xdr:row>
                    <xdr:rowOff>7620</xdr:rowOff>
                  </from>
                  <to>
                    <xdr:col>10</xdr:col>
                    <xdr:colOff>525780</xdr:colOff>
                    <xdr:row>100</xdr:row>
                    <xdr:rowOff>228600</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10</xdr:col>
                    <xdr:colOff>342900</xdr:colOff>
                    <xdr:row>101</xdr:row>
                    <xdr:rowOff>7620</xdr:rowOff>
                  </from>
                  <to>
                    <xdr:col>10</xdr:col>
                    <xdr:colOff>525780</xdr:colOff>
                    <xdr:row>101</xdr:row>
                    <xdr:rowOff>228600</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10</xdr:col>
                    <xdr:colOff>342900</xdr:colOff>
                    <xdr:row>102</xdr:row>
                    <xdr:rowOff>7620</xdr:rowOff>
                  </from>
                  <to>
                    <xdr:col>10</xdr:col>
                    <xdr:colOff>525780</xdr:colOff>
                    <xdr:row>102</xdr:row>
                    <xdr:rowOff>228600</xdr:rowOff>
                  </to>
                </anchor>
              </controlPr>
            </control>
          </mc:Choice>
        </mc:AlternateContent>
        <mc:AlternateContent xmlns:mc="http://schemas.openxmlformats.org/markup-compatibility/2006">
          <mc:Choice Requires="x14">
            <control shapeId="2166" r:id="rId121" name="Check Box 118">
              <controlPr defaultSize="0" autoFill="0" autoLine="0" autoPict="0">
                <anchor moveWithCells="1">
                  <from>
                    <xdr:col>10</xdr:col>
                    <xdr:colOff>342900</xdr:colOff>
                    <xdr:row>103</xdr:row>
                    <xdr:rowOff>7620</xdr:rowOff>
                  </from>
                  <to>
                    <xdr:col>10</xdr:col>
                    <xdr:colOff>525780</xdr:colOff>
                    <xdr:row>103</xdr:row>
                    <xdr:rowOff>228600</xdr:rowOff>
                  </to>
                </anchor>
              </controlPr>
            </control>
          </mc:Choice>
        </mc:AlternateContent>
        <mc:AlternateContent xmlns:mc="http://schemas.openxmlformats.org/markup-compatibility/2006">
          <mc:Choice Requires="x14">
            <control shapeId="2167" r:id="rId122" name="Check Box 119">
              <controlPr defaultSize="0" autoFill="0" autoLine="0" autoPict="0">
                <anchor moveWithCells="1">
                  <from>
                    <xdr:col>10</xdr:col>
                    <xdr:colOff>342900</xdr:colOff>
                    <xdr:row>104</xdr:row>
                    <xdr:rowOff>7620</xdr:rowOff>
                  </from>
                  <to>
                    <xdr:col>10</xdr:col>
                    <xdr:colOff>525780</xdr:colOff>
                    <xdr:row>104</xdr:row>
                    <xdr:rowOff>228600</xdr:rowOff>
                  </to>
                </anchor>
              </controlPr>
            </control>
          </mc:Choice>
        </mc:AlternateContent>
        <mc:AlternateContent xmlns:mc="http://schemas.openxmlformats.org/markup-compatibility/2006">
          <mc:Choice Requires="x14">
            <control shapeId="2168" r:id="rId123" name="Check Box 120">
              <controlPr defaultSize="0" autoFill="0" autoLine="0" autoPict="0">
                <anchor moveWithCells="1">
                  <from>
                    <xdr:col>10</xdr:col>
                    <xdr:colOff>342900</xdr:colOff>
                    <xdr:row>98</xdr:row>
                    <xdr:rowOff>7620</xdr:rowOff>
                  </from>
                  <to>
                    <xdr:col>10</xdr:col>
                    <xdr:colOff>525780</xdr:colOff>
                    <xdr:row>98</xdr:row>
                    <xdr:rowOff>228600</xdr:rowOff>
                  </to>
                </anchor>
              </controlPr>
            </control>
          </mc:Choice>
        </mc:AlternateContent>
        <mc:AlternateContent xmlns:mc="http://schemas.openxmlformats.org/markup-compatibility/2006">
          <mc:Choice Requires="x14">
            <control shapeId="2169" r:id="rId124" name="Check Box 121">
              <controlPr defaultSize="0" autoFill="0" autoLine="0" autoPict="0">
                <anchor moveWithCells="1">
                  <from>
                    <xdr:col>10</xdr:col>
                    <xdr:colOff>342900</xdr:colOff>
                    <xdr:row>99</xdr:row>
                    <xdr:rowOff>7620</xdr:rowOff>
                  </from>
                  <to>
                    <xdr:col>10</xdr:col>
                    <xdr:colOff>525780</xdr:colOff>
                    <xdr:row>99</xdr:row>
                    <xdr:rowOff>228600</xdr:rowOff>
                  </to>
                </anchor>
              </controlPr>
            </control>
          </mc:Choice>
        </mc:AlternateContent>
        <mc:AlternateContent xmlns:mc="http://schemas.openxmlformats.org/markup-compatibility/2006">
          <mc:Choice Requires="x14">
            <control shapeId="2170" r:id="rId125" name="Check Box 122">
              <controlPr defaultSize="0" autoFill="0" autoLine="0" autoPict="0">
                <anchor moveWithCells="1">
                  <from>
                    <xdr:col>10</xdr:col>
                    <xdr:colOff>342900</xdr:colOff>
                    <xdr:row>194</xdr:row>
                    <xdr:rowOff>7620</xdr:rowOff>
                  </from>
                  <to>
                    <xdr:col>10</xdr:col>
                    <xdr:colOff>525780</xdr:colOff>
                    <xdr:row>194</xdr:row>
                    <xdr:rowOff>228600</xdr:rowOff>
                  </to>
                </anchor>
              </controlPr>
            </control>
          </mc:Choice>
        </mc:AlternateContent>
        <mc:AlternateContent xmlns:mc="http://schemas.openxmlformats.org/markup-compatibility/2006">
          <mc:Choice Requires="x14">
            <control shapeId="2171" r:id="rId126" name="Check Box 123">
              <controlPr defaultSize="0" autoFill="0" autoLine="0" autoPict="0">
                <anchor moveWithCells="1">
                  <from>
                    <xdr:col>10</xdr:col>
                    <xdr:colOff>342900</xdr:colOff>
                    <xdr:row>215</xdr:row>
                    <xdr:rowOff>7620</xdr:rowOff>
                  </from>
                  <to>
                    <xdr:col>10</xdr:col>
                    <xdr:colOff>525780</xdr:colOff>
                    <xdr:row>215</xdr:row>
                    <xdr:rowOff>228600</xdr:rowOff>
                  </to>
                </anchor>
              </controlPr>
            </control>
          </mc:Choice>
        </mc:AlternateContent>
        <mc:AlternateContent xmlns:mc="http://schemas.openxmlformats.org/markup-compatibility/2006">
          <mc:Choice Requires="x14">
            <control shapeId="2172" r:id="rId127" name="Check Box 124">
              <controlPr defaultSize="0" autoFill="0" autoLine="0" autoPict="0">
                <anchor moveWithCells="1">
                  <from>
                    <xdr:col>10</xdr:col>
                    <xdr:colOff>342900</xdr:colOff>
                    <xdr:row>110</xdr:row>
                    <xdr:rowOff>7620</xdr:rowOff>
                  </from>
                  <to>
                    <xdr:col>10</xdr:col>
                    <xdr:colOff>525780</xdr:colOff>
                    <xdr:row>110</xdr:row>
                    <xdr:rowOff>228600</xdr:rowOff>
                  </to>
                </anchor>
              </controlPr>
            </control>
          </mc:Choice>
        </mc:AlternateContent>
        <mc:AlternateContent xmlns:mc="http://schemas.openxmlformats.org/markup-compatibility/2006">
          <mc:Choice Requires="x14">
            <control shapeId="2173" r:id="rId128" name="Check Box 125">
              <controlPr defaultSize="0" autoFill="0" autoLine="0" autoPict="0">
                <anchor moveWithCells="1">
                  <from>
                    <xdr:col>10</xdr:col>
                    <xdr:colOff>342900</xdr:colOff>
                    <xdr:row>112</xdr:row>
                    <xdr:rowOff>7620</xdr:rowOff>
                  </from>
                  <to>
                    <xdr:col>10</xdr:col>
                    <xdr:colOff>525780</xdr:colOff>
                    <xdr:row>112</xdr:row>
                    <xdr:rowOff>228600</xdr:rowOff>
                  </to>
                </anchor>
              </controlPr>
            </control>
          </mc:Choice>
        </mc:AlternateContent>
        <mc:AlternateContent xmlns:mc="http://schemas.openxmlformats.org/markup-compatibility/2006">
          <mc:Choice Requires="x14">
            <control shapeId="2174" r:id="rId129" name="Check Box 126">
              <controlPr defaultSize="0" autoFill="0" autoLine="0" autoPict="0">
                <anchor moveWithCells="1">
                  <from>
                    <xdr:col>10</xdr:col>
                    <xdr:colOff>342900</xdr:colOff>
                    <xdr:row>111</xdr:row>
                    <xdr:rowOff>7620</xdr:rowOff>
                  </from>
                  <to>
                    <xdr:col>10</xdr:col>
                    <xdr:colOff>525780</xdr:colOff>
                    <xdr:row>111</xdr:row>
                    <xdr:rowOff>228600</xdr:rowOff>
                  </to>
                </anchor>
              </controlPr>
            </control>
          </mc:Choice>
        </mc:AlternateContent>
        <mc:AlternateContent xmlns:mc="http://schemas.openxmlformats.org/markup-compatibility/2006">
          <mc:Choice Requires="x14">
            <control shapeId="2175" r:id="rId130" name="Check Box 127">
              <controlPr defaultSize="0" autoFill="0" autoLine="0" autoPict="0">
                <anchor moveWithCells="1">
                  <from>
                    <xdr:col>10</xdr:col>
                    <xdr:colOff>342900</xdr:colOff>
                    <xdr:row>113</xdr:row>
                    <xdr:rowOff>7620</xdr:rowOff>
                  </from>
                  <to>
                    <xdr:col>10</xdr:col>
                    <xdr:colOff>525780</xdr:colOff>
                    <xdr:row>113</xdr:row>
                    <xdr:rowOff>228600</xdr:rowOff>
                  </to>
                </anchor>
              </controlPr>
            </control>
          </mc:Choice>
        </mc:AlternateContent>
        <mc:AlternateContent xmlns:mc="http://schemas.openxmlformats.org/markup-compatibility/2006">
          <mc:Choice Requires="x14">
            <control shapeId="2176" r:id="rId131" name="Check Box 128">
              <controlPr defaultSize="0" autoFill="0" autoLine="0" autoPict="0">
                <anchor moveWithCells="1">
                  <from>
                    <xdr:col>10</xdr:col>
                    <xdr:colOff>342900</xdr:colOff>
                    <xdr:row>114</xdr:row>
                    <xdr:rowOff>7620</xdr:rowOff>
                  </from>
                  <to>
                    <xdr:col>10</xdr:col>
                    <xdr:colOff>525780</xdr:colOff>
                    <xdr:row>114</xdr:row>
                    <xdr:rowOff>228600</xdr:rowOff>
                  </to>
                </anchor>
              </controlPr>
            </control>
          </mc:Choice>
        </mc:AlternateContent>
        <mc:AlternateContent xmlns:mc="http://schemas.openxmlformats.org/markup-compatibility/2006">
          <mc:Choice Requires="x14">
            <control shapeId="2177" r:id="rId132" name="Check Box 129">
              <controlPr defaultSize="0" autoFill="0" autoLine="0" autoPict="0">
                <anchor moveWithCells="1">
                  <from>
                    <xdr:col>10</xdr:col>
                    <xdr:colOff>342900</xdr:colOff>
                    <xdr:row>115</xdr:row>
                    <xdr:rowOff>7620</xdr:rowOff>
                  </from>
                  <to>
                    <xdr:col>10</xdr:col>
                    <xdr:colOff>525780</xdr:colOff>
                    <xdr:row>115</xdr:row>
                    <xdr:rowOff>228600</xdr:rowOff>
                  </to>
                </anchor>
              </controlPr>
            </control>
          </mc:Choice>
        </mc:AlternateContent>
        <mc:AlternateContent xmlns:mc="http://schemas.openxmlformats.org/markup-compatibility/2006">
          <mc:Choice Requires="x14">
            <control shapeId="2178" r:id="rId133" name="Check Box 130">
              <controlPr defaultSize="0" autoFill="0" autoLine="0" autoPict="0">
                <anchor moveWithCells="1">
                  <from>
                    <xdr:col>10</xdr:col>
                    <xdr:colOff>342900</xdr:colOff>
                    <xdr:row>116</xdr:row>
                    <xdr:rowOff>7620</xdr:rowOff>
                  </from>
                  <to>
                    <xdr:col>10</xdr:col>
                    <xdr:colOff>525780</xdr:colOff>
                    <xdr:row>116</xdr:row>
                    <xdr:rowOff>228600</xdr:rowOff>
                  </to>
                </anchor>
              </controlPr>
            </control>
          </mc:Choice>
        </mc:AlternateContent>
        <mc:AlternateContent xmlns:mc="http://schemas.openxmlformats.org/markup-compatibility/2006">
          <mc:Choice Requires="x14">
            <control shapeId="2179" r:id="rId134" name="Check Box 131">
              <controlPr defaultSize="0" autoFill="0" autoLine="0" autoPict="0">
                <anchor moveWithCells="1">
                  <from>
                    <xdr:col>10</xdr:col>
                    <xdr:colOff>342900</xdr:colOff>
                    <xdr:row>117</xdr:row>
                    <xdr:rowOff>7620</xdr:rowOff>
                  </from>
                  <to>
                    <xdr:col>10</xdr:col>
                    <xdr:colOff>525780</xdr:colOff>
                    <xdr:row>117</xdr:row>
                    <xdr:rowOff>228600</xdr:rowOff>
                  </to>
                </anchor>
              </controlPr>
            </control>
          </mc:Choice>
        </mc:AlternateContent>
        <mc:AlternateContent xmlns:mc="http://schemas.openxmlformats.org/markup-compatibility/2006">
          <mc:Choice Requires="x14">
            <control shapeId="2180" r:id="rId135" name="Check Box 132">
              <controlPr defaultSize="0" autoFill="0" autoLine="0" autoPict="0">
                <anchor moveWithCells="1">
                  <from>
                    <xdr:col>10</xdr:col>
                    <xdr:colOff>342900</xdr:colOff>
                    <xdr:row>118</xdr:row>
                    <xdr:rowOff>7620</xdr:rowOff>
                  </from>
                  <to>
                    <xdr:col>10</xdr:col>
                    <xdr:colOff>525780</xdr:colOff>
                    <xdr:row>118</xdr:row>
                    <xdr:rowOff>228600</xdr:rowOff>
                  </to>
                </anchor>
              </controlPr>
            </control>
          </mc:Choice>
        </mc:AlternateContent>
        <mc:AlternateContent xmlns:mc="http://schemas.openxmlformats.org/markup-compatibility/2006">
          <mc:Choice Requires="x14">
            <control shapeId="2181" r:id="rId136" name="Check Box 133">
              <controlPr defaultSize="0" autoFill="0" autoLine="0" autoPict="0">
                <anchor moveWithCells="1">
                  <from>
                    <xdr:col>10</xdr:col>
                    <xdr:colOff>342900</xdr:colOff>
                    <xdr:row>119</xdr:row>
                    <xdr:rowOff>7620</xdr:rowOff>
                  </from>
                  <to>
                    <xdr:col>10</xdr:col>
                    <xdr:colOff>525780</xdr:colOff>
                    <xdr:row>119</xdr:row>
                    <xdr:rowOff>228600</xdr:rowOff>
                  </to>
                </anchor>
              </controlPr>
            </control>
          </mc:Choice>
        </mc:AlternateContent>
        <mc:AlternateContent xmlns:mc="http://schemas.openxmlformats.org/markup-compatibility/2006">
          <mc:Choice Requires="x14">
            <control shapeId="2182" r:id="rId137" name="Check Box 134">
              <controlPr defaultSize="0" autoFill="0" autoLine="0" autoPict="0">
                <anchor moveWithCells="1">
                  <from>
                    <xdr:col>10</xdr:col>
                    <xdr:colOff>342900</xdr:colOff>
                    <xdr:row>120</xdr:row>
                    <xdr:rowOff>7620</xdr:rowOff>
                  </from>
                  <to>
                    <xdr:col>10</xdr:col>
                    <xdr:colOff>525780</xdr:colOff>
                    <xdr:row>120</xdr:row>
                    <xdr:rowOff>228600</xdr:rowOff>
                  </to>
                </anchor>
              </controlPr>
            </control>
          </mc:Choice>
        </mc:AlternateContent>
        <mc:AlternateContent xmlns:mc="http://schemas.openxmlformats.org/markup-compatibility/2006">
          <mc:Choice Requires="x14">
            <control shapeId="2183" r:id="rId138" name="Check Box 135">
              <controlPr defaultSize="0" autoFill="0" autoLine="0" autoPict="0">
                <anchor moveWithCells="1">
                  <from>
                    <xdr:col>10</xdr:col>
                    <xdr:colOff>342900</xdr:colOff>
                    <xdr:row>195</xdr:row>
                    <xdr:rowOff>7620</xdr:rowOff>
                  </from>
                  <to>
                    <xdr:col>10</xdr:col>
                    <xdr:colOff>525780</xdr:colOff>
                    <xdr:row>195</xdr:row>
                    <xdr:rowOff>228600</xdr:rowOff>
                  </to>
                </anchor>
              </controlPr>
            </control>
          </mc:Choice>
        </mc:AlternateContent>
        <mc:AlternateContent xmlns:mc="http://schemas.openxmlformats.org/markup-compatibility/2006">
          <mc:Choice Requires="x14">
            <control shapeId="2184" r:id="rId139" name="Check Box 136">
              <controlPr defaultSize="0" autoFill="0" autoLine="0" autoPict="0">
                <anchor moveWithCells="1">
                  <from>
                    <xdr:col>10</xdr:col>
                    <xdr:colOff>342900</xdr:colOff>
                    <xdr:row>181</xdr:row>
                    <xdr:rowOff>7620</xdr:rowOff>
                  </from>
                  <to>
                    <xdr:col>10</xdr:col>
                    <xdr:colOff>525780</xdr:colOff>
                    <xdr:row>181</xdr:row>
                    <xdr:rowOff>228600</xdr:rowOff>
                  </to>
                </anchor>
              </controlPr>
            </control>
          </mc:Choice>
        </mc:AlternateContent>
        <mc:AlternateContent xmlns:mc="http://schemas.openxmlformats.org/markup-compatibility/2006">
          <mc:Choice Requires="x14">
            <control shapeId="2185" r:id="rId140" name="Check Box 137">
              <controlPr defaultSize="0" autoFill="0" autoLine="0" autoPict="0">
                <anchor moveWithCells="1">
                  <from>
                    <xdr:col>10</xdr:col>
                    <xdr:colOff>342900</xdr:colOff>
                    <xdr:row>196</xdr:row>
                    <xdr:rowOff>0</xdr:rowOff>
                  </from>
                  <to>
                    <xdr:col>10</xdr:col>
                    <xdr:colOff>525780</xdr:colOff>
                    <xdr:row>196</xdr:row>
                    <xdr:rowOff>220980</xdr:rowOff>
                  </to>
                </anchor>
              </controlPr>
            </control>
          </mc:Choice>
        </mc:AlternateContent>
        <mc:AlternateContent xmlns:mc="http://schemas.openxmlformats.org/markup-compatibility/2006">
          <mc:Choice Requires="x14">
            <control shapeId="2186" r:id="rId141" name="Check Box 138">
              <controlPr defaultSize="0" autoFill="0" autoLine="0" autoPict="0">
                <anchor moveWithCells="1">
                  <from>
                    <xdr:col>10</xdr:col>
                    <xdr:colOff>342900</xdr:colOff>
                    <xdr:row>196</xdr:row>
                    <xdr:rowOff>7620</xdr:rowOff>
                  </from>
                  <to>
                    <xdr:col>10</xdr:col>
                    <xdr:colOff>525780</xdr:colOff>
                    <xdr:row>196</xdr:row>
                    <xdr:rowOff>228600</xdr:rowOff>
                  </to>
                </anchor>
              </controlPr>
            </control>
          </mc:Choice>
        </mc:AlternateContent>
        <mc:AlternateContent xmlns:mc="http://schemas.openxmlformats.org/markup-compatibility/2006">
          <mc:Choice Requires="x14">
            <control shapeId="2187" r:id="rId142" name="Check Box 139">
              <controlPr defaultSize="0" autoFill="0" autoLine="0" autoPict="0">
                <anchor moveWithCells="1">
                  <from>
                    <xdr:col>10</xdr:col>
                    <xdr:colOff>342900</xdr:colOff>
                    <xdr:row>197</xdr:row>
                    <xdr:rowOff>7620</xdr:rowOff>
                  </from>
                  <to>
                    <xdr:col>10</xdr:col>
                    <xdr:colOff>525780</xdr:colOff>
                    <xdr:row>197</xdr:row>
                    <xdr:rowOff>228600</xdr:rowOff>
                  </to>
                </anchor>
              </controlPr>
            </control>
          </mc:Choice>
        </mc:AlternateContent>
        <mc:AlternateContent xmlns:mc="http://schemas.openxmlformats.org/markup-compatibility/2006">
          <mc:Choice Requires="x14">
            <control shapeId="2188" r:id="rId143" name="Check Box 140">
              <controlPr defaultSize="0" autoFill="0" autoLine="0" autoPict="0">
                <anchor moveWithCells="1">
                  <from>
                    <xdr:col>10</xdr:col>
                    <xdr:colOff>342900</xdr:colOff>
                    <xdr:row>218</xdr:row>
                    <xdr:rowOff>7620</xdr:rowOff>
                  </from>
                  <to>
                    <xdr:col>10</xdr:col>
                    <xdr:colOff>525780</xdr:colOff>
                    <xdr:row>218</xdr:row>
                    <xdr:rowOff>228600</xdr:rowOff>
                  </to>
                </anchor>
              </controlPr>
            </control>
          </mc:Choice>
        </mc:AlternateContent>
        <mc:AlternateContent xmlns:mc="http://schemas.openxmlformats.org/markup-compatibility/2006">
          <mc:Choice Requires="x14">
            <control shapeId="2189" r:id="rId144" name="Check Box 141">
              <controlPr defaultSize="0" autoFill="0" autoLine="0" autoPict="0">
                <anchor moveWithCells="1">
                  <from>
                    <xdr:col>10</xdr:col>
                    <xdr:colOff>342900</xdr:colOff>
                    <xdr:row>122</xdr:row>
                    <xdr:rowOff>7620</xdr:rowOff>
                  </from>
                  <to>
                    <xdr:col>10</xdr:col>
                    <xdr:colOff>525780</xdr:colOff>
                    <xdr:row>122</xdr:row>
                    <xdr:rowOff>228600</xdr:rowOff>
                  </to>
                </anchor>
              </controlPr>
            </control>
          </mc:Choice>
        </mc:AlternateContent>
        <mc:AlternateContent xmlns:mc="http://schemas.openxmlformats.org/markup-compatibility/2006">
          <mc:Choice Requires="x14">
            <control shapeId="2190" r:id="rId145" name="Check Box 142">
              <controlPr defaultSize="0" autoFill="0" autoLine="0" autoPict="0">
                <anchor moveWithCells="1">
                  <from>
                    <xdr:col>10</xdr:col>
                    <xdr:colOff>342900</xdr:colOff>
                    <xdr:row>123</xdr:row>
                    <xdr:rowOff>7620</xdr:rowOff>
                  </from>
                  <to>
                    <xdr:col>10</xdr:col>
                    <xdr:colOff>525780</xdr:colOff>
                    <xdr:row>123</xdr:row>
                    <xdr:rowOff>228600</xdr:rowOff>
                  </to>
                </anchor>
              </controlPr>
            </control>
          </mc:Choice>
        </mc:AlternateContent>
        <mc:AlternateContent xmlns:mc="http://schemas.openxmlformats.org/markup-compatibility/2006">
          <mc:Choice Requires="x14">
            <control shapeId="2191" r:id="rId146" name="Check Box 143">
              <controlPr defaultSize="0" autoFill="0" autoLine="0" autoPict="0">
                <anchor moveWithCells="1">
                  <from>
                    <xdr:col>10</xdr:col>
                    <xdr:colOff>342900</xdr:colOff>
                    <xdr:row>124</xdr:row>
                    <xdr:rowOff>7620</xdr:rowOff>
                  </from>
                  <to>
                    <xdr:col>10</xdr:col>
                    <xdr:colOff>525780</xdr:colOff>
                    <xdr:row>124</xdr:row>
                    <xdr:rowOff>228600</xdr:rowOff>
                  </to>
                </anchor>
              </controlPr>
            </control>
          </mc:Choice>
        </mc:AlternateContent>
        <mc:AlternateContent xmlns:mc="http://schemas.openxmlformats.org/markup-compatibility/2006">
          <mc:Choice Requires="x14">
            <control shapeId="2192" r:id="rId147" name="Check Box 144">
              <controlPr defaultSize="0" autoFill="0" autoLine="0" autoPict="0">
                <anchor moveWithCells="1">
                  <from>
                    <xdr:col>10</xdr:col>
                    <xdr:colOff>342900</xdr:colOff>
                    <xdr:row>202</xdr:row>
                    <xdr:rowOff>7620</xdr:rowOff>
                  </from>
                  <to>
                    <xdr:col>10</xdr:col>
                    <xdr:colOff>525780</xdr:colOff>
                    <xdr:row>202</xdr:row>
                    <xdr:rowOff>228600</xdr:rowOff>
                  </to>
                </anchor>
              </controlPr>
            </control>
          </mc:Choice>
        </mc:AlternateContent>
        <mc:AlternateContent xmlns:mc="http://schemas.openxmlformats.org/markup-compatibility/2006">
          <mc:Choice Requires="x14">
            <control shapeId="2193" r:id="rId148" name="Check Box 145">
              <controlPr defaultSize="0" autoFill="0" autoLine="0" autoPict="0">
                <anchor moveWithCells="1">
                  <from>
                    <xdr:col>10</xdr:col>
                    <xdr:colOff>342900</xdr:colOff>
                    <xdr:row>226</xdr:row>
                    <xdr:rowOff>7620</xdr:rowOff>
                  </from>
                  <to>
                    <xdr:col>10</xdr:col>
                    <xdr:colOff>525780</xdr:colOff>
                    <xdr:row>226</xdr:row>
                    <xdr:rowOff>228600</xdr:rowOff>
                  </to>
                </anchor>
              </controlPr>
            </control>
          </mc:Choice>
        </mc:AlternateContent>
        <mc:AlternateContent xmlns:mc="http://schemas.openxmlformats.org/markup-compatibility/2006">
          <mc:Choice Requires="x14">
            <control shapeId="2194" r:id="rId149" name="Check Box 146">
              <controlPr defaultSize="0" autoFill="0" autoLine="0" autoPict="0">
                <anchor moveWithCells="1">
                  <from>
                    <xdr:col>10</xdr:col>
                    <xdr:colOff>342900</xdr:colOff>
                    <xdr:row>225</xdr:row>
                    <xdr:rowOff>7620</xdr:rowOff>
                  </from>
                  <to>
                    <xdr:col>10</xdr:col>
                    <xdr:colOff>525780</xdr:colOff>
                    <xdr:row>225</xdr:row>
                    <xdr:rowOff>228600</xdr:rowOff>
                  </to>
                </anchor>
              </controlPr>
            </control>
          </mc:Choice>
        </mc:AlternateContent>
        <mc:AlternateContent xmlns:mc="http://schemas.openxmlformats.org/markup-compatibility/2006">
          <mc:Choice Requires="x14">
            <control shapeId="2195" r:id="rId150" name="Check Box 147">
              <controlPr defaultSize="0" autoFill="0" autoLine="0" autoPict="0">
                <anchor moveWithCells="1">
                  <from>
                    <xdr:col>10</xdr:col>
                    <xdr:colOff>342900</xdr:colOff>
                    <xdr:row>198</xdr:row>
                    <xdr:rowOff>0</xdr:rowOff>
                  </from>
                  <to>
                    <xdr:col>10</xdr:col>
                    <xdr:colOff>525780</xdr:colOff>
                    <xdr:row>198</xdr:row>
                    <xdr:rowOff>220980</xdr:rowOff>
                  </to>
                </anchor>
              </controlPr>
            </control>
          </mc:Choice>
        </mc:AlternateContent>
        <mc:AlternateContent xmlns:mc="http://schemas.openxmlformats.org/markup-compatibility/2006">
          <mc:Choice Requires="x14">
            <control shapeId="2196" r:id="rId151" name="Check Box 148">
              <controlPr defaultSize="0" autoFill="0" autoLine="0" autoPict="0">
                <anchor moveWithCells="1">
                  <from>
                    <xdr:col>10</xdr:col>
                    <xdr:colOff>342900</xdr:colOff>
                    <xdr:row>198</xdr:row>
                    <xdr:rowOff>0</xdr:rowOff>
                  </from>
                  <to>
                    <xdr:col>10</xdr:col>
                    <xdr:colOff>525780</xdr:colOff>
                    <xdr:row>198</xdr:row>
                    <xdr:rowOff>220980</xdr:rowOff>
                  </to>
                </anchor>
              </controlPr>
            </control>
          </mc:Choice>
        </mc:AlternateContent>
        <mc:AlternateContent xmlns:mc="http://schemas.openxmlformats.org/markup-compatibility/2006">
          <mc:Choice Requires="x14">
            <control shapeId="2197" r:id="rId152" name="Check Box 149">
              <controlPr defaultSize="0" autoFill="0" autoLine="0" autoPict="0">
                <anchor moveWithCells="1">
                  <from>
                    <xdr:col>10</xdr:col>
                    <xdr:colOff>342900</xdr:colOff>
                    <xdr:row>198</xdr:row>
                    <xdr:rowOff>0</xdr:rowOff>
                  </from>
                  <to>
                    <xdr:col>10</xdr:col>
                    <xdr:colOff>525780</xdr:colOff>
                    <xdr:row>198</xdr:row>
                    <xdr:rowOff>220980</xdr:rowOff>
                  </to>
                </anchor>
              </controlPr>
            </control>
          </mc:Choice>
        </mc:AlternateContent>
        <mc:AlternateContent xmlns:mc="http://schemas.openxmlformats.org/markup-compatibility/2006">
          <mc:Choice Requires="x14">
            <control shapeId="2198" r:id="rId153" name="Check Box 150">
              <controlPr defaultSize="0" autoFill="0" autoLine="0" autoPict="0">
                <anchor moveWithCells="1">
                  <from>
                    <xdr:col>10</xdr:col>
                    <xdr:colOff>342900</xdr:colOff>
                    <xdr:row>198</xdr:row>
                    <xdr:rowOff>0</xdr:rowOff>
                  </from>
                  <to>
                    <xdr:col>10</xdr:col>
                    <xdr:colOff>525780</xdr:colOff>
                    <xdr:row>198</xdr:row>
                    <xdr:rowOff>220980</xdr:rowOff>
                  </to>
                </anchor>
              </controlPr>
            </control>
          </mc:Choice>
        </mc:AlternateContent>
        <mc:AlternateContent xmlns:mc="http://schemas.openxmlformats.org/markup-compatibility/2006">
          <mc:Choice Requires="x14">
            <control shapeId="2199" r:id="rId154" name="Check Box 151">
              <controlPr defaultSize="0" autoFill="0" autoLine="0" autoPict="0">
                <anchor moveWithCells="1">
                  <from>
                    <xdr:col>10</xdr:col>
                    <xdr:colOff>342900</xdr:colOff>
                    <xdr:row>198</xdr:row>
                    <xdr:rowOff>7620</xdr:rowOff>
                  </from>
                  <to>
                    <xdr:col>10</xdr:col>
                    <xdr:colOff>525780</xdr:colOff>
                    <xdr:row>198</xdr:row>
                    <xdr:rowOff>228600</xdr:rowOff>
                  </to>
                </anchor>
              </controlPr>
            </control>
          </mc:Choice>
        </mc:AlternateContent>
        <mc:AlternateContent xmlns:mc="http://schemas.openxmlformats.org/markup-compatibility/2006">
          <mc:Choice Requires="x14">
            <control shapeId="2200" r:id="rId155" name="Check Box 152">
              <controlPr defaultSize="0" autoFill="0" autoLine="0" autoPict="0">
                <anchor moveWithCells="1">
                  <from>
                    <xdr:col>10</xdr:col>
                    <xdr:colOff>342900</xdr:colOff>
                    <xdr:row>134</xdr:row>
                    <xdr:rowOff>7620</xdr:rowOff>
                  </from>
                  <to>
                    <xdr:col>10</xdr:col>
                    <xdr:colOff>525780</xdr:colOff>
                    <xdr:row>134</xdr:row>
                    <xdr:rowOff>228600</xdr:rowOff>
                  </to>
                </anchor>
              </controlPr>
            </control>
          </mc:Choice>
        </mc:AlternateContent>
        <mc:AlternateContent xmlns:mc="http://schemas.openxmlformats.org/markup-compatibility/2006">
          <mc:Choice Requires="x14">
            <control shapeId="2201" r:id="rId156" name="Check Box 153">
              <controlPr defaultSize="0" autoFill="0" autoLine="0" autoPict="0">
                <anchor moveWithCells="1">
                  <from>
                    <xdr:col>10</xdr:col>
                    <xdr:colOff>342900</xdr:colOff>
                    <xdr:row>135</xdr:row>
                    <xdr:rowOff>7620</xdr:rowOff>
                  </from>
                  <to>
                    <xdr:col>10</xdr:col>
                    <xdr:colOff>525780</xdr:colOff>
                    <xdr:row>135</xdr:row>
                    <xdr:rowOff>228600</xdr:rowOff>
                  </to>
                </anchor>
              </controlPr>
            </control>
          </mc:Choice>
        </mc:AlternateContent>
        <mc:AlternateContent xmlns:mc="http://schemas.openxmlformats.org/markup-compatibility/2006">
          <mc:Choice Requires="x14">
            <control shapeId="2202" r:id="rId157" name="Check Box 154">
              <controlPr defaultSize="0" autoFill="0" autoLine="0" autoPict="0">
                <anchor moveWithCells="1">
                  <from>
                    <xdr:col>10</xdr:col>
                    <xdr:colOff>342900</xdr:colOff>
                    <xdr:row>136</xdr:row>
                    <xdr:rowOff>7620</xdr:rowOff>
                  </from>
                  <to>
                    <xdr:col>10</xdr:col>
                    <xdr:colOff>525780</xdr:colOff>
                    <xdr:row>136</xdr:row>
                    <xdr:rowOff>228600</xdr:rowOff>
                  </to>
                </anchor>
              </controlPr>
            </control>
          </mc:Choice>
        </mc:AlternateContent>
        <mc:AlternateContent xmlns:mc="http://schemas.openxmlformats.org/markup-compatibility/2006">
          <mc:Choice Requires="x14">
            <control shapeId="2203" r:id="rId158" name="Check Box 155">
              <controlPr defaultSize="0" autoFill="0" autoLine="0" autoPict="0">
                <anchor moveWithCells="1">
                  <from>
                    <xdr:col>10</xdr:col>
                    <xdr:colOff>342900</xdr:colOff>
                    <xdr:row>138</xdr:row>
                    <xdr:rowOff>7620</xdr:rowOff>
                  </from>
                  <to>
                    <xdr:col>10</xdr:col>
                    <xdr:colOff>525780</xdr:colOff>
                    <xdr:row>138</xdr:row>
                    <xdr:rowOff>228600</xdr:rowOff>
                  </to>
                </anchor>
              </controlPr>
            </control>
          </mc:Choice>
        </mc:AlternateContent>
        <mc:AlternateContent xmlns:mc="http://schemas.openxmlformats.org/markup-compatibility/2006">
          <mc:Choice Requires="x14">
            <control shapeId="2204" r:id="rId159" name="Check Box 156">
              <controlPr defaultSize="0" autoFill="0" autoLine="0" autoPict="0">
                <anchor moveWithCells="1">
                  <from>
                    <xdr:col>10</xdr:col>
                    <xdr:colOff>342900</xdr:colOff>
                    <xdr:row>211</xdr:row>
                    <xdr:rowOff>7620</xdr:rowOff>
                  </from>
                  <to>
                    <xdr:col>10</xdr:col>
                    <xdr:colOff>525780</xdr:colOff>
                    <xdr:row>211</xdr:row>
                    <xdr:rowOff>228600</xdr:rowOff>
                  </to>
                </anchor>
              </controlPr>
            </control>
          </mc:Choice>
        </mc:AlternateContent>
        <mc:AlternateContent xmlns:mc="http://schemas.openxmlformats.org/markup-compatibility/2006">
          <mc:Choice Requires="x14">
            <control shapeId="2205" r:id="rId160" name="Check Box 157">
              <controlPr defaultSize="0" autoFill="0" autoLine="0" autoPict="0">
                <anchor moveWithCells="1">
                  <from>
                    <xdr:col>10</xdr:col>
                    <xdr:colOff>342900</xdr:colOff>
                    <xdr:row>139</xdr:row>
                    <xdr:rowOff>7620</xdr:rowOff>
                  </from>
                  <to>
                    <xdr:col>10</xdr:col>
                    <xdr:colOff>525780</xdr:colOff>
                    <xdr:row>139</xdr:row>
                    <xdr:rowOff>228600</xdr:rowOff>
                  </to>
                </anchor>
              </controlPr>
            </control>
          </mc:Choice>
        </mc:AlternateContent>
        <mc:AlternateContent xmlns:mc="http://schemas.openxmlformats.org/markup-compatibility/2006">
          <mc:Choice Requires="x14">
            <control shapeId="2206" r:id="rId161" name="Check Box 158">
              <controlPr defaultSize="0" autoFill="0" autoLine="0" autoPict="0">
                <anchor moveWithCells="1">
                  <from>
                    <xdr:col>10</xdr:col>
                    <xdr:colOff>342900</xdr:colOff>
                    <xdr:row>140</xdr:row>
                    <xdr:rowOff>7620</xdr:rowOff>
                  </from>
                  <to>
                    <xdr:col>10</xdr:col>
                    <xdr:colOff>525780</xdr:colOff>
                    <xdr:row>140</xdr:row>
                    <xdr:rowOff>228600</xdr:rowOff>
                  </to>
                </anchor>
              </controlPr>
            </control>
          </mc:Choice>
        </mc:AlternateContent>
        <mc:AlternateContent xmlns:mc="http://schemas.openxmlformats.org/markup-compatibility/2006">
          <mc:Choice Requires="x14">
            <control shapeId="2207" r:id="rId162" name="Check Box 159">
              <controlPr defaultSize="0" autoFill="0" autoLine="0" autoPict="0">
                <anchor moveWithCells="1">
                  <from>
                    <xdr:col>10</xdr:col>
                    <xdr:colOff>342900</xdr:colOff>
                    <xdr:row>141</xdr:row>
                    <xdr:rowOff>7620</xdr:rowOff>
                  </from>
                  <to>
                    <xdr:col>10</xdr:col>
                    <xdr:colOff>525780</xdr:colOff>
                    <xdr:row>141</xdr:row>
                    <xdr:rowOff>228600</xdr:rowOff>
                  </to>
                </anchor>
              </controlPr>
            </control>
          </mc:Choice>
        </mc:AlternateContent>
        <mc:AlternateContent xmlns:mc="http://schemas.openxmlformats.org/markup-compatibility/2006">
          <mc:Choice Requires="x14">
            <control shapeId="2208" r:id="rId163" name="Check Box 160">
              <controlPr defaultSize="0" autoFill="0" autoLine="0" autoPict="0">
                <anchor moveWithCells="1">
                  <from>
                    <xdr:col>10</xdr:col>
                    <xdr:colOff>342900</xdr:colOff>
                    <xdr:row>227</xdr:row>
                    <xdr:rowOff>7620</xdr:rowOff>
                  </from>
                  <to>
                    <xdr:col>10</xdr:col>
                    <xdr:colOff>525780</xdr:colOff>
                    <xdr:row>227</xdr:row>
                    <xdr:rowOff>228600</xdr:rowOff>
                  </to>
                </anchor>
              </controlPr>
            </control>
          </mc:Choice>
        </mc:AlternateContent>
        <mc:AlternateContent xmlns:mc="http://schemas.openxmlformats.org/markup-compatibility/2006">
          <mc:Choice Requires="x14">
            <control shapeId="2209" r:id="rId164" name="Check Box 161">
              <controlPr defaultSize="0" autoFill="0" autoLine="0" autoPict="0">
                <anchor moveWithCells="1">
                  <from>
                    <xdr:col>10</xdr:col>
                    <xdr:colOff>342900</xdr:colOff>
                    <xdr:row>147</xdr:row>
                    <xdr:rowOff>7620</xdr:rowOff>
                  </from>
                  <to>
                    <xdr:col>10</xdr:col>
                    <xdr:colOff>525780</xdr:colOff>
                    <xdr:row>147</xdr:row>
                    <xdr:rowOff>228600</xdr:rowOff>
                  </to>
                </anchor>
              </controlPr>
            </control>
          </mc:Choice>
        </mc:AlternateContent>
        <mc:AlternateContent xmlns:mc="http://schemas.openxmlformats.org/markup-compatibility/2006">
          <mc:Choice Requires="x14">
            <control shapeId="2210" r:id="rId165" name="Check Box 162">
              <controlPr defaultSize="0" autoFill="0" autoLine="0" autoPict="0">
                <anchor moveWithCells="1">
                  <from>
                    <xdr:col>10</xdr:col>
                    <xdr:colOff>342900</xdr:colOff>
                    <xdr:row>154</xdr:row>
                    <xdr:rowOff>0</xdr:rowOff>
                  </from>
                  <to>
                    <xdr:col>10</xdr:col>
                    <xdr:colOff>525780</xdr:colOff>
                    <xdr:row>154</xdr:row>
                    <xdr:rowOff>220980</xdr:rowOff>
                  </to>
                </anchor>
              </controlPr>
            </control>
          </mc:Choice>
        </mc:AlternateContent>
        <mc:AlternateContent xmlns:mc="http://schemas.openxmlformats.org/markup-compatibility/2006">
          <mc:Choice Requires="x14">
            <control shapeId="2211" r:id="rId166" name="Check Box 163">
              <controlPr defaultSize="0" autoFill="0" autoLine="0" autoPict="0">
                <anchor moveWithCells="1">
                  <from>
                    <xdr:col>10</xdr:col>
                    <xdr:colOff>342900</xdr:colOff>
                    <xdr:row>154</xdr:row>
                    <xdr:rowOff>7620</xdr:rowOff>
                  </from>
                  <to>
                    <xdr:col>10</xdr:col>
                    <xdr:colOff>525780</xdr:colOff>
                    <xdr:row>154</xdr:row>
                    <xdr:rowOff>228600</xdr:rowOff>
                  </to>
                </anchor>
              </controlPr>
            </control>
          </mc:Choice>
        </mc:AlternateContent>
        <mc:AlternateContent xmlns:mc="http://schemas.openxmlformats.org/markup-compatibility/2006">
          <mc:Choice Requires="x14">
            <control shapeId="2212" r:id="rId167" name="Check Box 164">
              <controlPr defaultSize="0" autoFill="0" autoLine="0" autoPict="0">
                <anchor moveWithCells="1">
                  <from>
                    <xdr:col>10</xdr:col>
                    <xdr:colOff>342900</xdr:colOff>
                    <xdr:row>182</xdr:row>
                    <xdr:rowOff>7620</xdr:rowOff>
                  </from>
                  <to>
                    <xdr:col>10</xdr:col>
                    <xdr:colOff>525780</xdr:colOff>
                    <xdr:row>182</xdr:row>
                    <xdr:rowOff>228600</xdr:rowOff>
                  </to>
                </anchor>
              </controlPr>
            </control>
          </mc:Choice>
        </mc:AlternateContent>
        <mc:AlternateContent xmlns:mc="http://schemas.openxmlformats.org/markup-compatibility/2006">
          <mc:Choice Requires="x14">
            <control shapeId="2213" r:id="rId168" name="Check Box 165">
              <controlPr defaultSize="0" autoFill="0" autoLine="0" autoPict="0">
                <anchor moveWithCells="1">
                  <from>
                    <xdr:col>10</xdr:col>
                    <xdr:colOff>342900</xdr:colOff>
                    <xdr:row>131</xdr:row>
                    <xdr:rowOff>0</xdr:rowOff>
                  </from>
                  <to>
                    <xdr:col>10</xdr:col>
                    <xdr:colOff>525780</xdr:colOff>
                    <xdr:row>131</xdr:row>
                    <xdr:rowOff>220980</xdr:rowOff>
                  </to>
                </anchor>
              </controlPr>
            </control>
          </mc:Choice>
        </mc:AlternateContent>
        <mc:AlternateContent xmlns:mc="http://schemas.openxmlformats.org/markup-compatibility/2006">
          <mc:Choice Requires="x14">
            <control shapeId="2214" r:id="rId169" name="Check Box 166">
              <controlPr defaultSize="0" autoFill="0" autoLine="0" autoPict="0">
                <anchor moveWithCells="1">
                  <from>
                    <xdr:col>10</xdr:col>
                    <xdr:colOff>342900</xdr:colOff>
                    <xdr:row>131</xdr:row>
                    <xdr:rowOff>7620</xdr:rowOff>
                  </from>
                  <to>
                    <xdr:col>10</xdr:col>
                    <xdr:colOff>525780</xdr:colOff>
                    <xdr:row>131</xdr:row>
                    <xdr:rowOff>228600</xdr:rowOff>
                  </to>
                </anchor>
              </controlPr>
            </control>
          </mc:Choice>
        </mc:AlternateContent>
        <mc:AlternateContent xmlns:mc="http://schemas.openxmlformats.org/markup-compatibility/2006">
          <mc:Choice Requires="x14">
            <control shapeId="2215" r:id="rId170" name="Check Box 167">
              <controlPr defaultSize="0" autoFill="0" autoLine="0" autoPict="0">
                <anchor moveWithCells="1">
                  <from>
                    <xdr:col>10</xdr:col>
                    <xdr:colOff>342900</xdr:colOff>
                    <xdr:row>149</xdr:row>
                    <xdr:rowOff>7620</xdr:rowOff>
                  </from>
                  <to>
                    <xdr:col>10</xdr:col>
                    <xdr:colOff>525780</xdr:colOff>
                    <xdr:row>149</xdr:row>
                    <xdr:rowOff>228600</xdr:rowOff>
                  </to>
                </anchor>
              </controlPr>
            </control>
          </mc:Choice>
        </mc:AlternateContent>
        <mc:AlternateContent xmlns:mc="http://schemas.openxmlformats.org/markup-compatibility/2006">
          <mc:Choice Requires="x14">
            <control shapeId="2216" r:id="rId171" name="Check Box 168">
              <controlPr defaultSize="0" autoFill="0" autoLine="0" autoPict="0">
                <anchor moveWithCells="1">
                  <from>
                    <xdr:col>10</xdr:col>
                    <xdr:colOff>342900</xdr:colOff>
                    <xdr:row>150</xdr:row>
                    <xdr:rowOff>7620</xdr:rowOff>
                  </from>
                  <to>
                    <xdr:col>10</xdr:col>
                    <xdr:colOff>525780</xdr:colOff>
                    <xdr:row>150</xdr:row>
                    <xdr:rowOff>228600</xdr:rowOff>
                  </to>
                </anchor>
              </controlPr>
            </control>
          </mc:Choice>
        </mc:AlternateContent>
        <mc:AlternateContent xmlns:mc="http://schemas.openxmlformats.org/markup-compatibility/2006">
          <mc:Choice Requires="x14">
            <control shapeId="2217" r:id="rId172" name="Check Box 169">
              <controlPr defaultSize="0" autoFill="0" autoLine="0" autoPict="0">
                <anchor moveWithCells="1">
                  <from>
                    <xdr:col>10</xdr:col>
                    <xdr:colOff>342900</xdr:colOff>
                    <xdr:row>151</xdr:row>
                    <xdr:rowOff>0</xdr:rowOff>
                  </from>
                  <to>
                    <xdr:col>10</xdr:col>
                    <xdr:colOff>525780</xdr:colOff>
                    <xdr:row>151</xdr:row>
                    <xdr:rowOff>220980</xdr:rowOff>
                  </to>
                </anchor>
              </controlPr>
            </control>
          </mc:Choice>
        </mc:AlternateContent>
        <mc:AlternateContent xmlns:mc="http://schemas.openxmlformats.org/markup-compatibility/2006">
          <mc:Choice Requires="x14">
            <control shapeId="2218" r:id="rId173" name="Check Box 170">
              <controlPr defaultSize="0" autoFill="0" autoLine="0" autoPict="0">
                <anchor moveWithCells="1">
                  <from>
                    <xdr:col>10</xdr:col>
                    <xdr:colOff>342900</xdr:colOff>
                    <xdr:row>151</xdr:row>
                    <xdr:rowOff>7620</xdr:rowOff>
                  </from>
                  <to>
                    <xdr:col>10</xdr:col>
                    <xdr:colOff>525780</xdr:colOff>
                    <xdr:row>151</xdr:row>
                    <xdr:rowOff>228600</xdr:rowOff>
                  </to>
                </anchor>
              </controlPr>
            </control>
          </mc:Choice>
        </mc:AlternateContent>
        <mc:AlternateContent xmlns:mc="http://schemas.openxmlformats.org/markup-compatibility/2006">
          <mc:Choice Requires="x14">
            <control shapeId="2219" r:id="rId174" name="Check Box 171">
              <controlPr defaultSize="0" autoFill="0" autoLine="0" autoPict="0">
                <anchor moveWithCells="1">
                  <from>
                    <xdr:col>10</xdr:col>
                    <xdr:colOff>342900</xdr:colOff>
                    <xdr:row>152</xdr:row>
                    <xdr:rowOff>7620</xdr:rowOff>
                  </from>
                  <to>
                    <xdr:col>10</xdr:col>
                    <xdr:colOff>525780</xdr:colOff>
                    <xdr:row>152</xdr:row>
                    <xdr:rowOff>228600</xdr:rowOff>
                  </to>
                </anchor>
              </controlPr>
            </control>
          </mc:Choice>
        </mc:AlternateContent>
        <mc:AlternateContent xmlns:mc="http://schemas.openxmlformats.org/markup-compatibility/2006">
          <mc:Choice Requires="x14">
            <control shapeId="2220" r:id="rId175" name="Check Box 172">
              <controlPr defaultSize="0" autoFill="0" autoLine="0" autoPict="0">
                <anchor moveWithCells="1">
                  <from>
                    <xdr:col>10</xdr:col>
                    <xdr:colOff>342900</xdr:colOff>
                    <xdr:row>153</xdr:row>
                    <xdr:rowOff>7620</xdr:rowOff>
                  </from>
                  <to>
                    <xdr:col>10</xdr:col>
                    <xdr:colOff>525780</xdr:colOff>
                    <xdr:row>153</xdr:row>
                    <xdr:rowOff>228600</xdr:rowOff>
                  </to>
                </anchor>
              </controlPr>
            </control>
          </mc:Choice>
        </mc:AlternateContent>
        <mc:AlternateContent xmlns:mc="http://schemas.openxmlformats.org/markup-compatibility/2006">
          <mc:Choice Requires="x14">
            <control shapeId="2221" r:id="rId176" name="Check Box 173">
              <controlPr defaultSize="0" autoFill="0" autoLine="0" autoPict="0">
                <anchor moveWithCells="1">
                  <from>
                    <xdr:col>10</xdr:col>
                    <xdr:colOff>342900</xdr:colOff>
                    <xdr:row>155</xdr:row>
                    <xdr:rowOff>7620</xdr:rowOff>
                  </from>
                  <to>
                    <xdr:col>10</xdr:col>
                    <xdr:colOff>525780</xdr:colOff>
                    <xdr:row>155</xdr:row>
                    <xdr:rowOff>228600</xdr:rowOff>
                  </to>
                </anchor>
              </controlPr>
            </control>
          </mc:Choice>
        </mc:AlternateContent>
        <mc:AlternateContent xmlns:mc="http://schemas.openxmlformats.org/markup-compatibility/2006">
          <mc:Choice Requires="x14">
            <control shapeId="2222" r:id="rId177" name="Check Box 174">
              <controlPr defaultSize="0" autoFill="0" autoLine="0" autoPict="0">
                <anchor moveWithCells="1">
                  <from>
                    <xdr:col>10</xdr:col>
                    <xdr:colOff>342900</xdr:colOff>
                    <xdr:row>148</xdr:row>
                    <xdr:rowOff>7620</xdr:rowOff>
                  </from>
                  <to>
                    <xdr:col>10</xdr:col>
                    <xdr:colOff>525780</xdr:colOff>
                    <xdr:row>148</xdr:row>
                    <xdr:rowOff>228600</xdr:rowOff>
                  </to>
                </anchor>
              </controlPr>
            </control>
          </mc:Choice>
        </mc:AlternateContent>
        <mc:AlternateContent xmlns:mc="http://schemas.openxmlformats.org/markup-compatibility/2006">
          <mc:Choice Requires="x14">
            <control shapeId="2223" r:id="rId178" name="Check Box 175">
              <controlPr defaultSize="0" autoFill="0" autoLine="0" autoPict="0">
                <anchor moveWithCells="1">
                  <from>
                    <xdr:col>10</xdr:col>
                    <xdr:colOff>342900</xdr:colOff>
                    <xdr:row>199</xdr:row>
                    <xdr:rowOff>7620</xdr:rowOff>
                  </from>
                  <to>
                    <xdr:col>10</xdr:col>
                    <xdr:colOff>525780</xdr:colOff>
                    <xdr:row>199</xdr:row>
                    <xdr:rowOff>228600</xdr:rowOff>
                  </to>
                </anchor>
              </controlPr>
            </control>
          </mc:Choice>
        </mc:AlternateContent>
        <mc:AlternateContent xmlns:mc="http://schemas.openxmlformats.org/markup-compatibility/2006">
          <mc:Choice Requires="x14">
            <control shapeId="2224" r:id="rId179" name="Check Box 176">
              <controlPr defaultSize="0" autoFill="0" autoLine="0" autoPict="0">
                <anchor moveWithCells="1">
                  <from>
                    <xdr:col>10</xdr:col>
                    <xdr:colOff>342900</xdr:colOff>
                    <xdr:row>203</xdr:row>
                    <xdr:rowOff>7620</xdr:rowOff>
                  </from>
                  <to>
                    <xdr:col>10</xdr:col>
                    <xdr:colOff>525780</xdr:colOff>
                    <xdr:row>203</xdr:row>
                    <xdr:rowOff>228600</xdr:rowOff>
                  </to>
                </anchor>
              </controlPr>
            </control>
          </mc:Choice>
        </mc:AlternateContent>
        <mc:AlternateContent xmlns:mc="http://schemas.openxmlformats.org/markup-compatibility/2006">
          <mc:Choice Requires="x14">
            <control shapeId="2225" r:id="rId180" name="Check Box 177">
              <controlPr defaultSize="0" autoFill="0" autoLine="0" autoPict="0">
                <anchor moveWithCells="1">
                  <from>
                    <xdr:col>10</xdr:col>
                    <xdr:colOff>342900</xdr:colOff>
                    <xdr:row>207</xdr:row>
                    <xdr:rowOff>7620</xdr:rowOff>
                  </from>
                  <to>
                    <xdr:col>10</xdr:col>
                    <xdr:colOff>525780</xdr:colOff>
                    <xdr:row>207</xdr:row>
                    <xdr:rowOff>228600</xdr:rowOff>
                  </to>
                </anchor>
              </controlPr>
            </control>
          </mc:Choice>
        </mc:AlternateContent>
        <mc:AlternateContent xmlns:mc="http://schemas.openxmlformats.org/markup-compatibility/2006">
          <mc:Choice Requires="x14">
            <control shapeId="2226" r:id="rId181" name="Check Box 178">
              <controlPr defaultSize="0" autoFill="0" autoLine="0" autoPict="0">
                <anchor moveWithCells="1">
                  <from>
                    <xdr:col>10</xdr:col>
                    <xdr:colOff>342900</xdr:colOff>
                    <xdr:row>156</xdr:row>
                    <xdr:rowOff>7620</xdr:rowOff>
                  </from>
                  <to>
                    <xdr:col>10</xdr:col>
                    <xdr:colOff>525780</xdr:colOff>
                    <xdr:row>156</xdr:row>
                    <xdr:rowOff>228600</xdr:rowOff>
                  </to>
                </anchor>
              </controlPr>
            </control>
          </mc:Choice>
        </mc:AlternateContent>
        <mc:AlternateContent xmlns:mc="http://schemas.openxmlformats.org/markup-compatibility/2006">
          <mc:Choice Requires="x14">
            <control shapeId="2227" r:id="rId182" name="Check Box 179">
              <controlPr defaultSize="0" autoFill="0" autoLine="0" autoPict="0">
                <anchor moveWithCells="1">
                  <from>
                    <xdr:col>10</xdr:col>
                    <xdr:colOff>342900</xdr:colOff>
                    <xdr:row>217</xdr:row>
                    <xdr:rowOff>7620</xdr:rowOff>
                  </from>
                  <to>
                    <xdr:col>10</xdr:col>
                    <xdr:colOff>525780</xdr:colOff>
                    <xdr:row>217</xdr:row>
                    <xdr:rowOff>228600</xdr:rowOff>
                  </to>
                </anchor>
              </controlPr>
            </control>
          </mc:Choice>
        </mc:AlternateContent>
        <mc:AlternateContent xmlns:mc="http://schemas.openxmlformats.org/markup-compatibility/2006">
          <mc:Choice Requires="x14">
            <control shapeId="2228" r:id="rId183" name="Check Box 180">
              <controlPr defaultSize="0" autoFill="0" autoLine="0" autoPict="0">
                <anchor moveWithCells="1">
                  <from>
                    <xdr:col>10</xdr:col>
                    <xdr:colOff>342900</xdr:colOff>
                    <xdr:row>219</xdr:row>
                    <xdr:rowOff>7620</xdr:rowOff>
                  </from>
                  <to>
                    <xdr:col>10</xdr:col>
                    <xdr:colOff>525780</xdr:colOff>
                    <xdr:row>219</xdr:row>
                    <xdr:rowOff>228600</xdr:rowOff>
                  </to>
                </anchor>
              </controlPr>
            </control>
          </mc:Choice>
        </mc:AlternateContent>
        <mc:AlternateContent xmlns:mc="http://schemas.openxmlformats.org/markup-compatibility/2006">
          <mc:Choice Requires="x14">
            <control shapeId="2229" r:id="rId184" name="Check Box 181">
              <controlPr defaultSize="0" autoFill="0" autoLine="0" autoPict="0">
                <anchor moveWithCells="1">
                  <from>
                    <xdr:col>10</xdr:col>
                    <xdr:colOff>342900</xdr:colOff>
                    <xdr:row>204</xdr:row>
                    <xdr:rowOff>7620</xdr:rowOff>
                  </from>
                  <to>
                    <xdr:col>10</xdr:col>
                    <xdr:colOff>525780</xdr:colOff>
                    <xdr:row>204</xdr:row>
                    <xdr:rowOff>228600</xdr:rowOff>
                  </to>
                </anchor>
              </controlPr>
            </control>
          </mc:Choice>
        </mc:AlternateContent>
        <mc:AlternateContent xmlns:mc="http://schemas.openxmlformats.org/markup-compatibility/2006">
          <mc:Choice Requires="x14">
            <control shapeId="2230" r:id="rId185" name="Check Box 182">
              <controlPr defaultSize="0" autoFill="0" autoLine="0" autoPict="0">
                <anchor moveWithCells="1">
                  <from>
                    <xdr:col>10</xdr:col>
                    <xdr:colOff>342900</xdr:colOff>
                    <xdr:row>208</xdr:row>
                    <xdr:rowOff>7620</xdr:rowOff>
                  </from>
                  <to>
                    <xdr:col>10</xdr:col>
                    <xdr:colOff>525780</xdr:colOff>
                    <xdr:row>208</xdr:row>
                    <xdr:rowOff>228600</xdr:rowOff>
                  </to>
                </anchor>
              </controlPr>
            </control>
          </mc:Choice>
        </mc:AlternateContent>
        <mc:AlternateContent xmlns:mc="http://schemas.openxmlformats.org/markup-compatibility/2006">
          <mc:Choice Requires="x14">
            <control shapeId="2231" r:id="rId186" name="Check Box 183">
              <controlPr defaultSize="0" autoFill="0" autoLine="0" autoPict="0">
                <anchor moveWithCells="1">
                  <from>
                    <xdr:col>10</xdr:col>
                    <xdr:colOff>342900</xdr:colOff>
                    <xdr:row>205</xdr:row>
                    <xdr:rowOff>7620</xdr:rowOff>
                  </from>
                  <to>
                    <xdr:col>10</xdr:col>
                    <xdr:colOff>525780</xdr:colOff>
                    <xdr:row>205</xdr:row>
                    <xdr:rowOff>228600</xdr:rowOff>
                  </to>
                </anchor>
              </controlPr>
            </control>
          </mc:Choice>
        </mc:AlternateContent>
        <mc:AlternateContent xmlns:mc="http://schemas.openxmlformats.org/markup-compatibility/2006">
          <mc:Choice Requires="x14">
            <control shapeId="2232" r:id="rId187" name="Check Box 184">
              <controlPr defaultSize="0" autoFill="0" autoLine="0" autoPict="0">
                <anchor moveWithCells="1">
                  <from>
                    <xdr:col>10</xdr:col>
                    <xdr:colOff>342900</xdr:colOff>
                    <xdr:row>209</xdr:row>
                    <xdr:rowOff>7620</xdr:rowOff>
                  </from>
                  <to>
                    <xdr:col>10</xdr:col>
                    <xdr:colOff>525780</xdr:colOff>
                    <xdr:row>209</xdr:row>
                    <xdr:rowOff>228600</xdr:rowOff>
                  </to>
                </anchor>
              </controlPr>
            </control>
          </mc:Choice>
        </mc:AlternateContent>
        <mc:AlternateContent xmlns:mc="http://schemas.openxmlformats.org/markup-compatibility/2006">
          <mc:Choice Requires="x14">
            <control shapeId="2233" r:id="rId188" name="Check Box 185">
              <controlPr defaultSize="0" autoFill="0" autoLine="0" autoPict="0">
                <anchor moveWithCells="1">
                  <from>
                    <xdr:col>10</xdr:col>
                    <xdr:colOff>342900</xdr:colOff>
                    <xdr:row>174</xdr:row>
                    <xdr:rowOff>7620</xdr:rowOff>
                  </from>
                  <to>
                    <xdr:col>10</xdr:col>
                    <xdr:colOff>525780</xdr:colOff>
                    <xdr:row>174</xdr:row>
                    <xdr:rowOff>228600</xdr:rowOff>
                  </to>
                </anchor>
              </controlPr>
            </control>
          </mc:Choice>
        </mc:AlternateContent>
        <mc:AlternateContent xmlns:mc="http://schemas.openxmlformats.org/markup-compatibility/2006">
          <mc:Choice Requires="x14">
            <control shapeId="2234" r:id="rId189" name="Check Box 186">
              <controlPr defaultSize="0" autoFill="0" autoLine="0" autoPict="0">
                <anchor moveWithCells="1">
                  <from>
                    <xdr:col>10</xdr:col>
                    <xdr:colOff>342900</xdr:colOff>
                    <xdr:row>183</xdr:row>
                    <xdr:rowOff>7620</xdr:rowOff>
                  </from>
                  <to>
                    <xdr:col>10</xdr:col>
                    <xdr:colOff>525780</xdr:colOff>
                    <xdr:row>183</xdr:row>
                    <xdr:rowOff>228600</xdr:rowOff>
                  </to>
                </anchor>
              </controlPr>
            </control>
          </mc:Choice>
        </mc:AlternateContent>
        <mc:AlternateContent xmlns:mc="http://schemas.openxmlformats.org/markup-compatibility/2006">
          <mc:Choice Requires="x14">
            <control shapeId="2235" r:id="rId190" name="Check Box 187">
              <controlPr defaultSize="0" autoFill="0" autoLine="0" autoPict="0">
                <anchor moveWithCells="1">
                  <from>
                    <xdr:col>10</xdr:col>
                    <xdr:colOff>342900</xdr:colOff>
                    <xdr:row>175</xdr:row>
                    <xdr:rowOff>7620</xdr:rowOff>
                  </from>
                  <to>
                    <xdr:col>10</xdr:col>
                    <xdr:colOff>525780</xdr:colOff>
                    <xdr:row>175</xdr:row>
                    <xdr:rowOff>228600</xdr:rowOff>
                  </to>
                </anchor>
              </controlPr>
            </control>
          </mc:Choice>
        </mc:AlternateContent>
        <mc:AlternateContent xmlns:mc="http://schemas.openxmlformats.org/markup-compatibility/2006">
          <mc:Choice Requires="x14">
            <control shapeId="2236" r:id="rId191" name="Check Box 188">
              <controlPr defaultSize="0" autoFill="0" autoLine="0" autoPict="0">
                <anchor moveWithCells="1">
                  <from>
                    <xdr:col>10</xdr:col>
                    <xdr:colOff>342900</xdr:colOff>
                    <xdr:row>187</xdr:row>
                    <xdr:rowOff>7620</xdr:rowOff>
                  </from>
                  <to>
                    <xdr:col>10</xdr:col>
                    <xdr:colOff>525780</xdr:colOff>
                    <xdr:row>187</xdr:row>
                    <xdr:rowOff>228600</xdr:rowOff>
                  </to>
                </anchor>
              </controlPr>
            </control>
          </mc:Choice>
        </mc:AlternateContent>
        <mc:AlternateContent xmlns:mc="http://schemas.openxmlformats.org/markup-compatibility/2006">
          <mc:Choice Requires="x14">
            <control shapeId="2237" r:id="rId192" name="Check Box 189">
              <controlPr defaultSize="0" autoFill="0" autoLine="0" autoPict="0">
                <anchor moveWithCells="1">
                  <from>
                    <xdr:col>10</xdr:col>
                    <xdr:colOff>342900</xdr:colOff>
                    <xdr:row>206</xdr:row>
                    <xdr:rowOff>7620</xdr:rowOff>
                  </from>
                  <to>
                    <xdr:col>10</xdr:col>
                    <xdr:colOff>525780</xdr:colOff>
                    <xdr:row>206</xdr:row>
                    <xdr:rowOff>228600</xdr:rowOff>
                  </to>
                </anchor>
              </controlPr>
            </control>
          </mc:Choice>
        </mc:AlternateContent>
        <mc:AlternateContent xmlns:mc="http://schemas.openxmlformats.org/markup-compatibility/2006">
          <mc:Choice Requires="x14">
            <control shapeId="2238" r:id="rId193" name="Check Box 190">
              <controlPr defaultSize="0" autoFill="0" autoLine="0" autoPict="0">
                <anchor moveWithCells="1">
                  <from>
                    <xdr:col>10</xdr:col>
                    <xdr:colOff>342900</xdr:colOff>
                    <xdr:row>210</xdr:row>
                    <xdr:rowOff>7620</xdr:rowOff>
                  </from>
                  <to>
                    <xdr:col>10</xdr:col>
                    <xdr:colOff>525780</xdr:colOff>
                    <xdr:row>210</xdr:row>
                    <xdr:rowOff>228600</xdr:rowOff>
                  </to>
                </anchor>
              </controlPr>
            </control>
          </mc:Choice>
        </mc:AlternateContent>
        <mc:AlternateContent xmlns:mc="http://schemas.openxmlformats.org/markup-compatibility/2006">
          <mc:Choice Requires="x14">
            <control shapeId="2239" r:id="rId194" name="Check Box 191">
              <controlPr defaultSize="0" autoFill="0" autoLine="0" autoPict="0">
                <anchor moveWithCells="1">
                  <from>
                    <xdr:col>10</xdr:col>
                    <xdr:colOff>342900</xdr:colOff>
                    <xdr:row>221</xdr:row>
                    <xdr:rowOff>7620</xdr:rowOff>
                  </from>
                  <to>
                    <xdr:col>10</xdr:col>
                    <xdr:colOff>525780</xdr:colOff>
                    <xdr:row>221</xdr:row>
                    <xdr:rowOff>228600</xdr:rowOff>
                  </to>
                </anchor>
              </controlPr>
            </control>
          </mc:Choice>
        </mc:AlternateContent>
        <mc:AlternateContent xmlns:mc="http://schemas.openxmlformats.org/markup-compatibility/2006">
          <mc:Choice Requires="x14">
            <control shapeId="2240" r:id="rId195" name="Check Box 192">
              <controlPr defaultSize="0" autoFill="0" autoLine="0" autoPict="0">
                <anchor moveWithCells="1">
                  <from>
                    <xdr:col>10</xdr:col>
                    <xdr:colOff>342900</xdr:colOff>
                    <xdr:row>224</xdr:row>
                    <xdr:rowOff>7620</xdr:rowOff>
                  </from>
                  <to>
                    <xdr:col>10</xdr:col>
                    <xdr:colOff>525780</xdr:colOff>
                    <xdr:row>224</xdr:row>
                    <xdr:rowOff>228600</xdr:rowOff>
                  </to>
                </anchor>
              </controlPr>
            </control>
          </mc:Choice>
        </mc:AlternateContent>
        <mc:AlternateContent xmlns:mc="http://schemas.openxmlformats.org/markup-compatibility/2006">
          <mc:Choice Requires="x14">
            <control shapeId="2241" r:id="rId196" name="Check Box 193">
              <controlPr defaultSize="0" autoFill="0" autoLine="0" autoPict="0">
                <anchor moveWithCells="1">
                  <from>
                    <xdr:col>10</xdr:col>
                    <xdr:colOff>342900</xdr:colOff>
                    <xdr:row>223</xdr:row>
                    <xdr:rowOff>7620</xdr:rowOff>
                  </from>
                  <to>
                    <xdr:col>10</xdr:col>
                    <xdr:colOff>525780</xdr:colOff>
                    <xdr:row>223</xdr:row>
                    <xdr:rowOff>228600</xdr:rowOff>
                  </to>
                </anchor>
              </controlPr>
            </control>
          </mc:Choice>
        </mc:AlternateContent>
        <mc:AlternateContent xmlns:mc="http://schemas.openxmlformats.org/markup-compatibility/2006">
          <mc:Choice Requires="x14">
            <control shapeId="2242" r:id="rId197" name="Check Box 194">
              <controlPr defaultSize="0" autoFill="0" autoLine="0" autoPict="0">
                <anchor moveWithCells="1">
                  <from>
                    <xdr:col>10</xdr:col>
                    <xdr:colOff>342900</xdr:colOff>
                    <xdr:row>176</xdr:row>
                    <xdr:rowOff>7620</xdr:rowOff>
                  </from>
                  <to>
                    <xdr:col>10</xdr:col>
                    <xdr:colOff>525780</xdr:colOff>
                    <xdr:row>176</xdr:row>
                    <xdr:rowOff>228600</xdr:rowOff>
                  </to>
                </anchor>
              </controlPr>
            </control>
          </mc:Choice>
        </mc:AlternateContent>
        <mc:AlternateContent xmlns:mc="http://schemas.openxmlformats.org/markup-compatibility/2006">
          <mc:Choice Requires="x14">
            <control shapeId="2243" r:id="rId198" name="Check Box 195">
              <controlPr defaultSize="0" autoFill="0" autoLine="0" autoPict="0">
                <anchor moveWithCells="1">
                  <from>
                    <xdr:col>10</xdr:col>
                    <xdr:colOff>342900</xdr:colOff>
                    <xdr:row>105</xdr:row>
                    <xdr:rowOff>7620</xdr:rowOff>
                  </from>
                  <to>
                    <xdr:col>10</xdr:col>
                    <xdr:colOff>525780</xdr:colOff>
                    <xdr:row>105</xdr:row>
                    <xdr:rowOff>228600</xdr:rowOff>
                  </to>
                </anchor>
              </controlPr>
            </control>
          </mc:Choice>
        </mc:AlternateContent>
        <mc:AlternateContent xmlns:mc="http://schemas.openxmlformats.org/markup-compatibility/2006">
          <mc:Choice Requires="x14">
            <control shapeId="2244" r:id="rId199" name="Check Box 196">
              <controlPr defaultSize="0" autoFill="0" autoLine="0" autoPict="0">
                <anchor moveWithCells="1">
                  <from>
                    <xdr:col>10</xdr:col>
                    <xdr:colOff>342900</xdr:colOff>
                    <xdr:row>166</xdr:row>
                    <xdr:rowOff>7620</xdr:rowOff>
                  </from>
                  <to>
                    <xdr:col>10</xdr:col>
                    <xdr:colOff>525780</xdr:colOff>
                    <xdr:row>166</xdr:row>
                    <xdr:rowOff>228600</xdr:rowOff>
                  </to>
                </anchor>
              </controlPr>
            </control>
          </mc:Choice>
        </mc:AlternateContent>
        <mc:AlternateContent xmlns:mc="http://schemas.openxmlformats.org/markup-compatibility/2006">
          <mc:Choice Requires="x14">
            <control shapeId="2245" r:id="rId200" name="Check Box 197">
              <controlPr defaultSize="0" autoFill="0" autoLine="0" autoPict="0">
                <anchor moveWithCells="1">
                  <from>
                    <xdr:col>10</xdr:col>
                    <xdr:colOff>342900</xdr:colOff>
                    <xdr:row>167</xdr:row>
                    <xdr:rowOff>7620</xdr:rowOff>
                  </from>
                  <to>
                    <xdr:col>10</xdr:col>
                    <xdr:colOff>525780</xdr:colOff>
                    <xdr:row>167</xdr:row>
                    <xdr:rowOff>228600</xdr:rowOff>
                  </to>
                </anchor>
              </controlPr>
            </control>
          </mc:Choice>
        </mc:AlternateContent>
        <mc:AlternateContent xmlns:mc="http://schemas.openxmlformats.org/markup-compatibility/2006">
          <mc:Choice Requires="x14">
            <control shapeId="2246" r:id="rId201" name="Check Box 198">
              <controlPr defaultSize="0" autoFill="0" autoLine="0" autoPict="0">
                <anchor moveWithCells="1">
                  <from>
                    <xdr:col>10</xdr:col>
                    <xdr:colOff>342900</xdr:colOff>
                    <xdr:row>168</xdr:row>
                    <xdr:rowOff>7620</xdr:rowOff>
                  </from>
                  <to>
                    <xdr:col>10</xdr:col>
                    <xdr:colOff>525780</xdr:colOff>
                    <xdr:row>168</xdr:row>
                    <xdr:rowOff>228600</xdr:rowOff>
                  </to>
                </anchor>
              </controlPr>
            </control>
          </mc:Choice>
        </mc:AlternateContent>
        <mc:AlternateContent xmlns:mc="http://schemas.openxmlformats.org/markup-compatibility/2006">
          <mc:Choice Requires="x14">
            <control shapeId="2247" r:id="rId202" name="Check Box 199">
              <controlPr defaultSize="0" autoFill="0" autoLine="0" autoPict="0">
                <anchor moveWithCells="1">
                  <from>
                    <xdr:col>10</xdr:col>
                    <xdr:colOff>342900</xdr:colOff>
                    <xdr:row>142</xdr:row>
                    <xdr:rowOff>7620</xdr:rowOff>
                  </from>
                  <to>
                    <xdr:col>10</xdr:col>
                    <xdr:colOff>525780</xdr:colOff>
                    <xdr:row>142</xdr:row>
                    <xdr:rowOff>228600</xdr:rowOff>
                  </to>
                </anchor>
              </controlPr>
            </control>
          </mc:Choice>
        </mc:AlternateContent>
        <mc:AlternateContent xmlns:mc="http://schemas.openxmlformats.org/markup-compatibility/2006">
          <mc:Choice Requires="x14">
            <control shapeId="2248" r:id="rId203" name="Check Box 200">
              <controlPr defaultSize="0" autoFill="0" autoLine="0" autoPict="0">
                <anchor moveWithCells="1">
                  <from>
                    <xdr:col>10</xdr:col>
                    <xdr:colOff>342900</xdr:colOff>
                    <xdr:row>143</xdr:row>
                    <xdr:rowOff>7620</xdr:rowOff>
                  </from>
                  <to>
                    <xdr:col>10</xdr:col>
                    <xdr:colOff>525780</xdr:colOff>
                    <xdr:row>143</xdr:row>
                    <xdr:rowOff>228600</xdr:rowOff>
                  </to>
                </anchor>
              </controlPr>
            </control>
          </mc:Choice>
        </mc:AlternateContent>
        <mc:AlternateContent xmlns:mc="http://schemas.openxmlformats.org/markup-compatibility/2006">
          <mc:Choice Requires="x14">
            <control shapeId="2249" r:id="rId204" name="Check Box 201">
              <controlPr defaultSize="0" autoFill="0" autoLine="0" autoPict="0">
                <anchor moveWithCells="1">
                  <from>
                    <xdr:col>10</xdr:col>
                    <xdr:colOff>342900</xdr:colOff>
                    <xdr:row>144</xdr:row>
                    <xdr:rowOff>7620</xdr:rowOff>
                  </from>
                  <to>
                    <xdr:col>10</xdr:col>
                    <xdr:colOff>525780</xdr:colOff>
                    <xdr:row>144</xdr:row>
                    <xdr:rowOff>228600</xdr:rowOff>
                  </to>
                </anchor>
              </controlPr>
            </control>
          </mc:Choice>
        </mc:AlternateContent>
        <mc:AlternateContent xmlns:mc="http://schemas.openxmlformats.org/markup-compatibility/2006">
          <mc:Choice Requires="x14">
            <control shapeId="2250" r:id="rId205" name="Check Box 202">
              <controlPr defaultSize="0" autoFill="0" autoLine="0" autoPict="0">
                <anchor moveWithCells="1">
                  <from>
                    <xdr:col>10</xdr:col>
                    <xdr:colOff>342900</xdr:colOff>
                    <xdr:row>145</xdr:row>
                    <xdr:rowOff>7620</xdr:rowOff>
                  </from>
                  <to>
                    <xdr:col>10</xdr:col>
                    <xdr:colOff>525780</xdr:colOff>
                    <xdr:row>145</xdr:row>
                    <xdr:rowOff>228600</xdr:rowOff>
                  </to>
                </anchor>
              </controlPr>
            </control>
          </mc:Choice>
        </mc:AlternateContent>
        <mc:AlternateContent xmlns:mc="http://schemas.openxmlformats.org/markup-compatibility/2006">
          <mc:Choice Requires="x14">
            <control shapeId="2251" r:id="rId206" name="Check Box 203">
              <controlPr defaultSize="0" autoFill="0" autoLine="0" autoPict="0">
                <anchor moveWithCells="1">
                  <from>
                    <xdr:col>10</xdr:col>
                    <xdr:colOff>342900</xdr:colOff>
                    <xdr:row>146</xdr:row>
                    <xdr:rowOff>7620</xdr:rowOff>
                  </from>
                  <to>
                    <xdr:col>10</xdr:col>
                    <xdr:colOff>525780</xdr:colOff>
                    <xdr:row>146</xdr:row>
                    <xdr:rowOff>228600</xdr:rowOff>
                  </to>
                </anchor>
              </controlPr>
            </control>
          </mc:Choice>
        </mc:AlternateContent>
        <mc:AlternateContent xmlns:mc="http://schemas.openxmlformats.org/markup-compatibility/2006">
          <mc:Choice Requires="x14">
            <control shapeId="2252" r:id="rId207" name="Check Box 204">
              <controlPr defaultSize="0" autoFill="0" autoLine="0" autoPict="0">
                <anchor moveWithCells="1">
                  <from>
                    <xdr:col>10</xdr:col>
                    <xdr:colOff>342900</xdr:colOff>
                    <xdr:row>109</xdr:row>
                    <xdr:rowOff>7620</xdr:rowOff>
                  </from>
                  <to>
                    <xdr:col>10</xdr:col>
                    <xdr:colOff>525780</xdr:colOff>
                    <xdr:row>109</xdr:row>
                    <xdr:rowOff>228600</xdr:rowOff>
                  </to>
                </anchor>
              </controlPr>
            </control>
          </mc:Choice>
        </mc:AlternateContent>
        <mc:AlternateContent xmlns:mc="http://schemas.openxmlformats.org/markup-compatibility/2006">
          <mc:Choice Requires="x14">
            <control shapeId="2253" r:id="rId208" name="Check Box 205">
              <controlPr defaultSize="0" autoFill="0" autoLine="0" autoPict="0">
                <anchor moveWithCells="1">
                  <from>
                    <xdr:col>10</xdr:col>
                    <xdr:colOff>342900</xdr:colOff>
                    <xdr:row>188</xdr:row>
                    <xdr:rowOff>7620</xdr:rowOff>
                  </from>
                  <to>
                    <xdr:col>10</xdr:col>
                    <xdr:colOff>525780</xdr:colOff>
                    <xdr:row>188</xdr:row>
                    <xdr:rowOff>228600</xdr:rowOff>
                  </to>
                </anchor>
              </controlPr>
            </control>
          </mc:Choice>
        </mc:AlternateContent>
        <mc:AlternateContent xmlns:mc="http://schemas.openxmlformats.org/markup-compatibility/2006">
          <mc:Choice Requires="x14">
            <control shapeId="2254" r:id="rId209" name="Check Box 206">
              <controlPr defaultSize="0" autoFill="0" autoLine="0" autoPict="0">
                <anchor moveWithCells="1">
                  <from>
                    <xdr:col>10</xdr:col>
                    <xdr:colOff>342900</xdr:colOff>
                    <xdr:row>169</xdr:row>
                    <xdr:rowOff>7620</xdr:rowOff>
                  </from>
                  <to>
                    <xdr:col>10</xdr:col>
                    <xdr:colOff>525780</xdr:colOff>
                    <xdr:row>169</xdr:row>
                    <xdr:rowOff>228600</xdr:rowOff>
                  </to>
                </anchor>
              </controlPr>
            </control>
          </mc:Choice>
        </mc:AlternateContent>
        <mc:AlternateContent xmlns:mc="http://schemas.openxmlformats.org/markup-compatibility/2006">
          <mc:Choice Requires="x14">
            <control shapeId="2255" r:id="rId210" name="Check Box 207">
              <controlPr defaultSize="0" autoFill="0" autoLine="0" autoPict="0">
                <anchor moveWithCells="1">
                  <from>
                    <xdr:col>10</xdr:col>
                    <xdr:colOff>342900</xdr:colOff>
                    <xdr:row>200</xdr:row>
                    <xdr:rowOff>7620</xdr:rowOff>
                  </from>
                  <to>
                    <xdr:col>10</xdr:col>
                    <xdr:colOff>525780</xdr:colOff>
                    <xdr:row>200</xdr:row>
                    <xdr:rowOff>228600</xdr:rowOff>
                  </to>
                </anchor>
              </controlPr>
            </control>
          </mc:Choice>
        </mc:AlternateContent>
        <mc:AlternateContent xmlns:mc="http://schemas.openxmlformats.org/markup-compatibility/2006">
          <mc:Choice Requires="x14">
            <control shapeId="2256" r:id="rId211" name="Check Box 208">
              <controlPr defaultSize="0" autoFill="0" autoLine="0" autoPict="0">
                <anchor moveWithCells="1">
                  <from>
                    <xdr:col>10</xdr:col>
                    <xdr:colOff>342900</xdr:colOff>
                    <xdr:row>106</xdr:row>
                    <xdr:rowOff>7620</xdr:rowOff>
                  </from>
                  <to>
                    <xdr:col>10</xdr:col>
                    <xdr:colOff>525780</xdr:colOff>
                    <xdr:row>106</xdr:row>
                    <xdr:rowOff>228600</xdr:rowOff>
                  </to>
                </anchor>
              </controlPr>
            </control>
          </mc:Choice>
        </mc:AlternateContent>
        <mc:AlternateContent xmlns:mc="http://schemas.openxmlformats.org/markup-compatibility/2006">
          <mc:Choice Requires="x14">
            <control shapeId="2257" r:id="rId212" name="Check Box 209">
              <controlPr defaultSize="0" autoFill="0" autoLine="0" autoPict="0">
                <anchor moveWithCells="1">
                  <from>
                    <xdr:col>10</xdr:col>
                    <xdr:colOff>342900</xdr:colOff>
                    <xdr:row>173</xdr:row>
                    <xdr:rowOff>7620</xdr:rowOff>
                  </from>
                  <to>
                    <xdr:col>10</xdr:col>
                    <xdr:colOff>525780</xdr:colOff>
                    <xdr:row>173</xdr:row>
                    <xdr:rowOff>228600</xdr:rowOff>
                  </to>
                </anchor>
              </controlPr>
            </control>
          </mc:Choice>
        </mc:AlternateContent>
        <mc:AlternateContent xmlns:mc="http://schemas.openxmlformats.org/markup-compatibility/2006">
          <mc:Choice Requires="x14">
            <control shapeId="2258" r:id="rId213" name="Check Box 210">
              <controlPr defaultSize="0" autoFill="0" autoLine="0" autoPict="0">
                <anchor moveWithCells="1">
                  <from>
                    <xdr:col>10</xdr:col>
                    <xdr:colOff>342900</xdr:colOff>
                    <xdr:row>161</xdr:row>
                    <xdr:rowOff>7620</xdr:rowOff>
                  </from>
                  <to>
                    <xdr:col>10</xdr:col>
                    <xdr:colOff>525780</xdr:colOff>
                    <xdr:row>161</xdr:row>
                    <xdr:rowOff>228600</xdr:rowOff>
                  </to>
                </anchor>
              </controlPr>
            </control>
          </mc:Choice>
        </mc:AlternateContent>
        <mc:AlternateContent xmlns:mc="http://schemas.openxmlformats.org/markup-compatibility/2006">
          <mc:Choice Requires="x14">
            <control shapeId="2259" r:id="rId214" name="Check Box 211">
              <controlPr defaultSize="0" autoFill="0" autoLine="0" autoPict="0">
                <anchor moveWithCells="1">
                  <from>
                    <xdr:col>10</xdr:col>
                    <xdr:colOff>342900</xdr:colOff>
                    <xdr:row>162</xdr:row>
                    <xdr:rowOff>7620</xdr:rowOff>
                  </from>
                  <to>
                    <xdr:col>10</xdr:col>
                    <xdr:colOff>525780</xdr:colOff>
                    <xdr:row>162</xdr:row>
                    <xdr:rowOff>228600</xdr:rowOff>
                  </to>
                </anchor>
              </controlPr>
            </control>
          </mc:Choice>
        </mc:AlternateContent>
        <mc:AlternateContent xmlns:mc="http://schemas.openxmlformats.org/markup-compatibility/2006">
          <mc:Choice Requires="x14">
            <control shapeId="2260" r:id="rId215" name="Check Box 212">
              <controlPr defaultSize="0" autoFill="0" autoLine="0" autoPict="0">
                <anchor moveWithCells="1">
                  <from>
                    <xdr:col>10</xdr:col>
                    <xdr:colOff>342900</xdr:colOff>
                    <xdr:row>163</xdr:row>
                    <xdr:rowOff>7620</xdr:rowOff>
                  </from>
                  <to>
                    <xdr:col>10</xdr:col>
                    <xdr:colOff>525780</xdr:colOff>
                    <xdr:row>163</xdr:row>
                    <xdr:rowOff>228600</xdr:rowOff>
                  </to>
                </anchor>
              </controlPr>
            </control>
          </mc:Choice>
        </mc:AlternateContent>
        <mc:AlternateContent xmlns:mc="http://schemas.openxmlformats.org/markup-compatibility/2006">
          <mc:Choice Requires="x14">
            <control shapeId="2261" r:id="rId216" name="Check Box 213">
              <controlPr defaultSize="0" autoFill="0" autoLine="0" autoPict="0">
                <anchor moveWithCells="1">
                  <from>
                    <xdr:col>10</xdr:col>
                    <xdr:colOff>342900</xdr:colOff>
                    <xdr:row>164</xdr:row>
                    <xdr:rowOff>7620</xdr:rowOff>
                  </from>
                  <to>
                    <xdr:col>10</xdr:col>
                    <xdr:colOff>525780</xdr:colOff>
                    <xdr:row>164</xdr:row>
                    <xdr:rowOff>228600</xdr:rowOff>
                  </to>
                </anchor>
              </controlPr>
            </control>
          </mc:Choice>
        </mc:AlternateContent>
        <mc:AlternateContent xmlns:mc="http://schemas.openxmlformats.org/markup-compatibility/2006">
          <mc:Choice Requires="x14">
            <control shapeId="2262" r:id="rId217" name="Check Box 214">
              <controlPr defaultSize="0" autoFill="0" autoLine="0" autoPict="0">
                <anchor moveWithCells="1">
                  <from>
                    <xdr:col>10</xdr:col>
                    <xdr:colOff>342900</xdr:colOff>
                    <xdr:row>165</xdr:row>
                    <xdr:rowOff>7620</xdr:rowOff>
                  </from>
                  <to>
                    <xdr:col>10</xdr:col>
                    <xdr:colOff>525780</xdr:colOff>
                    <xdr:row>165</xdr:row>
                    <xdr:rowOff>228600</xdr:rowOff>
                  </to>
                </anchor>
              </controlPr>
            </control>
          </mc:Choice>
        </mc:AlternateContent>
        <mc:AlternateContent xmlns:mc="http://schemas.openxmlformats.org/markup-compatibility/2006">
          <mc:Choice Requires="x14">
            <control shapeId="2263" r:id="rId218" name="Check Box 215">
              <controlPr defaultSize="0" autoFill="0" autoLine="0" autoPict="0">
                <anchor moveWithCells="1">
                  <from>
                    <xdr:col>10</xdr:col>
                    <xdr:colOff>342900</xdr:colOff>
                    <xdr:row>125</xdr:row>
                    <xdr:rowOff>7620</xdr:rowOff>
                  </from>
                  <to>
                    <xdr:col>10</xdr:col>
                    <xdr:colOff>525780</xdr:colOff>
                    <xdr:row>125</xdr:row>
                    <xdr:rowOff>228600</xdr:rowOff>
                  </to>
                </anchor>
              </controlPr>
            </control>
          </mc:Choice>
        </mc:AlternateContent>
        <mc:AlternateContent xmlns:mc="http://schemas.openxmlformats.org/markup-compatibility/2006">
          <mc:Choice Requires="x14">
            <control shapeId="2264" r:id="rId219" name="Check Box 216">
              <controlPr defaultSize="0" autoFill="0" autoLine="0" autoPict="0">
                <anchor moveWithCells="1">
                  <from>
                    <xdr:col>10</xdr:col>
                    <xdr:colOff>342900</xdr:colOff>
                    <xdr:row>126</xdr:row>
                    <xdr:rowOff>7620</xdr:rowOff>
                  </from>
                  <to>
                    <xdr:col>10</xdr:col>
                    <xdr:colOff>525780</xdr:colOff>
                    <xdr:row>126</xdr:row>
                    <xdr:rowOff>228600</xdr:rowOff>
                  </to>
                </anchor>
              </controlPr>
            </control>
          </mc:Choice>
        </mc:AlternateContent>
        <mc:AlternateContent xmlns:mc="http://schemas.openxmlformats.org/markup-compatibility/2006">
          <mc:Choice Requires="x14">
            <control shapeId="2265" r:id="rId220" name="Check Box 217">
              <controlPr defaultSize="0" autoFill="0" autoLine="0" autoPict="0">
                <anchor moveWithCells="1">
                  <from>
                    <xdr:col>10</xdr:col>
                    <xdr:colOff>342900</xdr:colOff>
                    <xdr:row>127</xdr:row>
                    <xdr:rowOff>7620</xdr:rowOff>
                  </from>
                  <to>
                    <xdr:col>10</xdr:col>
                    <xdr:colOff>525780</xdr:colOff>
                    <xdr:row>127</xdr:row>
                    <xdr:rowOff>228600</xdr:rowOff>
                  </to>
                </anchor>
              </controlPr>
            </control>
          </mc:Choice>
        </mc:AlternateContent>
        <mc:AlternateContent xmlns:mc="http://schemas.openxmlformats.org/markup-compatibility/2006">
          <mc:Choice Requires="x14">
            <control shapeId="2266" r:id="rId221" name="Check Box 218">
              <controlPr defaultSize="0" autoFill="0" autoLine="0" autoPict="0">
                <anchor moveWithCells="1">
                  <from>
                    <xdr:col>10</xdr:col>
                    <xdr:colOff>342900</xdr:colOff>
                    <xdr:row>126</xdr:row>
                    <xdr:rowOff>7620</xdr:rowOff>
                  </from>
                  <to>
                    <xdr:col>10</xdr:col>
                    <xdr:colOff>525780</xdr:colOff>
                    <xdr:row>126</xdr:row>
                    <xdr:rowOff>228600</xdr:rowOff>
                  </to>
                </anchor>
              </controlPr>
            </control>
          </mc:Choice>
        </mc:AlternateContent>
        <mc:AlternateContent xmlns:mc="http://schemas.openxmlformats.org/markup-compatibility/2006">
          <mc:Choice Requires="x14">
            <control shapeId="2267" r:id="rId222" name="Check Box 219">
              <controlPr defaultSize="0" autoFill="0" autoLine="0" autoPict="0">
                <anchor moveWithCells="1">
                  <from>
                    <xdr:col>10</xdr:col>
                    <xdr:colOff>342900</xdr:colOff>
                    <xdr:row>127</xdr:row>
                    <xdr:rowOff>7620</xdr:rowOff>
                  </from>
                  <to>
                    <xdr:col>10</xdr:col>
                    <xdr:colOff>525780</xdr:colOff>
                    <xdr:row>127</xdr:row>
                    <xdr:rowOff>228600</xdr:rowOff>
                  </to>
                </anchor>
              </controlPr>
            </control>
          </mc:Choice>
        </mc:AlternateContent>
        <mc:AlternateContent xmlns:mc="http://schemas.openxmlformats.org/markup-compatibility/2006">
          <mc:Choice Requires="x14">
            <control shapeId="2268" r:id="rId223" name="Check Box 220">
              <controlPr defaultSize="0" autoFill="0" autoLine="0" autoPict="0">
                <anchor moveWithCells="1">
                  <from>
                    <xdr:col>10</xdr:col>
                    <xdr:colOff>342900</xdr:colOff>
                    <xdr:row>128</xdr:row>
                    <xdr:rowOff>7620</xdr:rowOff>
                  </from>
                  <to>
                    <xdr:col>10</xdr:col>
                    <xdr:colOff>525780</xdr:colOff>
                    <xdr:row>128</xdr:row>
                    <xdr:rowOff>228600</xdr:rowOff>
                  </to>
                </anchor>
              </controlPr>
            </control>
          </mc:Choice>
        </mc:AlternateContent>
        <mc:AlternateContent xmlns:mc="http://schemas.openxmlformats.org/markup-compatibility/2006">
          <mc:Choice Requires="x14">
            <control shapeId="2269" r:id="rId224" name="Check Box 221">
              <controlPr defaultSize="0" autoFill="0" autoLine="0" autoPict="0">
                <anchor moveWithCells="1">
                  <from>
                    <xdr:col>10</xdr:col>
                    <xdr:colOff>342900</xdr:colOff>
                    <xdr:row>137</xdr:row>
                    <xdr:rowOff>7620</xdr:rowOff>
                  </from>
                  <to>
                    <xdr:col>10</xdr:col>
                    <xdr:colOff>525780</xdr:colOff>
                    <xdr:row>137</xdr:row>
                    <xdr:rowOff>228600</xdr:rowOff>
                  </to>
                </anchor>
              </controlPr>
            </control>
          </mc:Choice>
        </mc:AlternateContent>
        <mc:AlternateContent xmlns:mc="http://schemas.openxmlformats.org/markup-compatibility/2006">
          <mc:Choice Requires="x14">
            <control shapeId="2270" r:id="rId225" name="Check Box 222">
              <controlPr defaultSize="0" autoFill="0" autoLine="0" autoPict="0">
                <anchor moveWithCells="1">
                  <from>
                    <xdr:col>10</xdr:col>
                    <xdr:colOff>342900</xdr:colOff>
                    <xdr:row>133</xdr:row>
                    <xdr:rowOff>7620</xdr:rowOff>
                  </from>
                  <to>
                    <xdr:col>10</xdr:col>
                    <xdr:colOff>525780</xdr:colOff>
                    <xdr:row>133</xdr:row>
                    <xdr:rowOff>228600</xdr:rowOff>
                  </to>
                </anchor>
              </controlPr>
            </control>
          </mc:Choice>
        </mc:AlternateContent>
        <mc:AlternateContent xmlns:mc="http://schemas.openxmlformats.org/markup-compatibility/2006">
          <mc:Choice Requires="x14">
            <control shapeId="2271" r:id="rId226" name="Check Box 223">
              <controlPr defaultSize="0" autoFill="0" autoLine="0" autoPict="0">
                <anchor moveWithCells="1">
                  <from>
                    <xdr:col>10</xdr:col>
                    <xdr:colOff>342900</xdr:colOff>
                    <xdr:row>220</xdr:row>
                    <xdr:rowOff>7620</xdr:rowOff>
                  </from>
                  <to>
                    <xdr:col>10</xdr:col>
                    <xdr:colOff>525780</xdr:colOff>
                    <xdr:row>220</xdr:row>
                    <xdr:rowOff>228600</xdr:rowOff>
                  </to>
                </anchor>
              </controlPr>
            </control>
          </mc:Choice>
        </mc:AlternateContent>
        <mc:AlternateContent xmlns:mc="http://schemas.openxmlformats.org/markup-compatibility/2006">
          <mc:Choice Requires="x14">
            <control shapeId="2272" r:id="rId227" name="Check Box 224">
              <controlPr defaultSize="0" autoFill="0" autoLine="0" autoPict="0">
                <anchor moveWithCells="1">
                  <from>
                    <xdr:col>10</xdr:col>
                    <xdr:colOff>342900</xdr:colOff>
                    <xdr:row>201</xdr:row>
                    <xdr:rowOff>7620</xdr:rowOff>
                  </from>
                  <to>
                    <xdr:col>10</xdr:col>
                    <xdr:colOff>525780</xdr:colOff>
                    <xdr:row>201</xdr:row>
                    <xdr:rowOff>228600</xdr:rowOff>
                  </to>
                </anchor>
              </controlPr>
            </control>
          </mc:Choice>
        </mc:AlternateContent>
        <mc:AlternateContent xmlns:mc="http://schemas.openxmlformats.org/markup-compatibility/2006">
          <mc:Choice Requires="x14">
            <control shapeId="2273" r:id="rId228" name="Check Box 225">
              <controlPr defaultSize="0" autoFill="0" autoLine="0" autoPict="0">
                <anchor moveWithCells="1">
                  <from>
                    <xdr:col>10</xdr:col>
                    <xdr:colOff>342900</xdr:colOff>
                    <xdr:row>212</xdr:row>
                    <xdr:rowOff>7620</xdr:rowOff>
                  </from>
                  <to>
                    <xdr:col>10</xdr:col>
                    <xdr:colOff>525780</xdr:colOff>
                    <xdr:row>212</xdr:row>
                    <xdr:rowOff>228600</xdr:rowOff>
                  </to>
                </anchor>
              </controlPr>
            </control>
          </mc:Choice>
        </mc:AlternateContent>
        <mc:AlternateContent xmlns:mc="http://schemas.openxmlformats.org/markup-compatibility/2006">
          <mc:Choice Requires="x14">
            <control shapeId="2274" r:id="rId229" name="Check Box 226">
              <controlPr defaultSize="0" autoFill="0" autoLine="0" autoPict="0">
                <anchor moveWithCells="1">
                  <from>
                    <xdr:col>10</xdr:col>
                    <xdr:colOff>342900</xdr:colOff>
                    <xdr:row>213</xdr:row>
                    <xdr:rowOff>7620</xdr:rowOff>
                  </from>
                  <to>
                    <xdr:col>10</xdr:col>
                    <xdr:colOff>525780</xdr:colOff>
                    <xdr:row>213</xdr:row>
                    <xdr:rowOff>228600</xdr:rowOff>
                  </to>
                </anchor>
              </controlPr>
            </control>
          </mc:Choice>
        </mc:AlternateContent>
        <mc:AlternateContent xmlns:mc="http://schemas.openxmlformats.org/markup-compatibility/2006">
          <mc:Choice Requires="x14">
            <control shapeId="2275" r:id="rId230" name="Check Box 227">
              <controlPr defaultSize="0" autoFill="0" autoLine="0" autoPict="0">
                <anchor moveWithCells="1">
                  <from>
                    <xdr:col>10</xdr:col>
                    <xdr:colOff>342900</xdr:colOff>
                    <xdr:row>214</xdr:row>
                    <xdr:rowOff>7620</xdr:rowOff>
                  </from>
                  <to>
                    <xdr:col>10</xdr:col>
                    <xdr:colOff>525780</xdr:colOff>
                    <xdr:row>214</xdr:row>
                    <xdr:rowOff>228600</xdr:rowOff>
                  </to>
                </anchor>
              </controlPr>
            </control>
          </mc:Choice>
        </mc:AlternateContent>
        <mc:AlternateContent xmlns:mc="http://schemas.openxmlformats.org/markup-compatibility/2006">
          <mc:Choice Requires="x14">
            <control shapeId="2276" r:id="rId231" name="Check Box 228">
              <controlPr defaultSize="0" autoFill="0" autoLine="0" autoPict="0">
                <anchor moveWithCells="1">
                  <from>
                    <xdr:col>10</xdr:col>
                    <xdr:colOff>342900</xdr:colOff>
                    <xdr:row>184</xdr:row>
                    <xdr:rowOff>7620</xdr:rowOff>
                  </from>
                  <to>
                    <xdr:col>10</xdr:col>
                    <xdr:colOff>525780</xdr:colOff>
                    <xdr:row>184</xdr:row>
                    <xdr:rowOff>228600</xdr:rowOff>
                  </to>
                </anchor>
              </controlPr>
            </control>
          </mc:Choice>
        </mc:AlternateContent>
        <mc:AlternateContent xmlns:mc="http://schemas.openxmlformats.org/markup-compatibility/2006">
          <mc:Choice Requires="x14">
            <control shapeId="2277" r:id="rId232" name="Check Box 229">
              <controlPr defaultSize="0" autoFill="0" autoLine="0" autoPict="0">
                <anchor moveWithCells="1">
                  <from>
                    <xdr:col>10</xdr:col>
                    <xdr:colOff>342900</xdr:colOff>
                    <xdr:row>133</xdr:row>
                    <xdr:rowOff>7620</xdr:rowOff>
                  </from>
                  <to>
                    <xdr:col>10</xdr:col>
                    <xdr:colOff>525780</xdr:colOff>
                    <xdr:row>133</xdr:row>
                    <xdr:rowOff>228600</xdr:rowOff>
                  </to>
                </anchor>
              </controlPr>
            </control>
          </mc:Choice>
        </mc:AlternateContent>
        <mc:AlternateContent xmlns:mc="http://schemas.openxmlformats.org/markup-compatibility/2006">
          <mc:Choice Requires="x14">
            <control shapeId="2278" r:id="rId233" name="Check Box 230">
              <controlPr defaultSize="0" autoFill="0" autoLine="0" autoPict="0">
                <anchor moveWithCells="1">
                  <from>
                    <xdr:col>10</xdr:col>
                    <xdr:colOff>342900</xdr:colOff>
                    <xdr:row>220</xdr:row>
                    <xdr:rowOff>7620</xdr:rowOff>
                  </from>
                  <to>
                    <xdr:col>10</xdr:col>
                    <xdr:colOff>525780</xdr:colOff>
                    <xdr:row>220</xdr:row>
                    <xdr:rowOff>228600</xdr:rowOff>
                  </to>
                </anchor>
              </controlPr>
            </control>
          </mc:Choice>
        </mc:AlternateContent>
        <mc:AlternateContent xmlns:mc="http://schemas.openxmlformats.org/markup-compatibility/2006">
          <mc:Choice Requires="x14">
            <control shapeId="2279" r:id="rId234" name="Check Box 231">
              <controlPr defaultSize="0" autoFill="0" autoLine="0" autoPict="0">
                <anchor moveWithCells="1">
                  <from>
                    <xdr:col>10</xdr:col>
                    <xdr:colOff>342900</xdr:colOff>
                    <xdr:row>132</xdr:row>
                    <xdr:rowOff>7620</xdr:rowOff>
                  </from>
                  <to>
                    <xdr:col>10</xdr:col>
                    <xdr:colOff>525780</xdr:colOff>
                    <xdr:row>132</xdr:row>
                    <xdr:rowOff>228600</xdr:rowOff>
                  </to>
                </anchor>
              </controlPr>
            </control>
          </mc:Choice>
        </mc:AlternateContent>
        <mc:AlternateContent xmlns:mc="http://schemas.openxmlformats.org/markup-compatibility/2006">
          <mc:Choice Requires="x14">
            <control shapeId="2280" r:id="rId235" name="Check Box 232">
              <controlPr defaultSize="0" autoFill="0" autoLine="0" autoPict="0">
                <anchor moveWithCells="1">
                  <from>
                    <xdr:col>10</xdr:col>
                    <xdr:colOff>342900</xdr:colOff>
                    <xdr:row>132</xdr:row>
                    <xdr:rowOff>7620</xdr:rowOff>
                  </from>
                  <to>
                    <xdr:col>10</xdr:col>
                    <xdr:colOff>525780</xdr:colOff>
                    <xdr:row>132</xdr:row>
                    <xdr:rowOff>228600</xdr:rowOff>
                  </to>
                </anchor>
              </controlPr>
            </control>
          </mc:Choice>
        </mc:AlternateContent>
        <mc:AlternateContent xmlns:mc="http://schemas.openxmlformats.org/markup-compatibility/2006">
          <mc:Choice Requires="x14">
            <control shapeId="2281" r:id="rId236" name="Check Box 233">
              <controlPr defaultSize="0" autoFill="0" autoLine="0" autoPict="0">
                <anchor moveWithCells="1">
                  <from>
                    <xdr:col>10</xdr:col>
                    <xdr:colOff>342900</xdr:colOff>
                    <xdr:row>222</xdr:row>
                    <xdr:rowOff>7620</xdr:rowOff>
                  </from>
                  <to>
                    <xdr:col>10</xdr:col>
                    <xdr:colOff>525780</xdr:colOff>
                    <xdr:row>222</xdr:row>
                    <xdr:rowOff>228600</xdr:rowOff>
                  </to>
                </anchor>
              </controlPr>
            </control>
          </mc:Choice>
        </mc:AlternateContent>
        <mc:AlternateContent xmlns:mc="http://schemas.openxmlformats.org/markup-compatibility/2006">
          <mc:Choice Requires="x14">
            <control shapeId="2282" r:id="rId237" name="Check Box 234">
              <controlPr defaultSize="0" autoFill="0" autoLine="0" autoPict="0">
                <anchor moveWithCells="1">
                  <from>
                    <xdr:col>10</xdr:col>
                    <xdr:colOff>342900</xdr:colOff>
                    <xdr:row>228</xdr:row>
                    <xdr:rowOff>7620</xdr:rowOff>
                  </from>
                  <to>
                    <xdr:col>10</xdr:col>
                    <xdr:colOff>525780</xdr:colOff>
                    <xdr:row>228</xdr:row>
                    <xdr:rowOff>228600</xdr:rowOff>
                  </to>
                </anchor>
              </controlPr>
            </control>
          </mc:Choice>
        </mc:AlternateContent>
        <mc:AlternateContent xmlns:mc="http://schemas.openxmlformats.org/markup-compatibility/2006">
          <mc:Choice Requires="x14">
            <control shapeId="2283" r:id="rId238" name="Check Box 235">
              <controlPr defaultSize="0" autoFill="0" autoLine="0" autoPict="0">
                <anchor moveWithCells="1">
                  <from>
                    <xdr:col>10</xdr:col>
                    <xdr:colOff>342900</xdr:colOff>
                    <xdr:row>229</xdr:row>
                    <xdr:rowOff>7620</xdr:rowOff>
                  </from>
                  <to>
                    <xdr:col>10</xdr:col>
                    <xdr:colOff>525780</xdr:colOff>
                    <xdr:row>229</xdr:row>
                    <xdr:rowOff>228600</xdr:rowOff>
                  </to>
                </anchor>
              </controlPr>
            </control>
          </mc:Choice>
        </mc:AlternateContent>
        <mc:AlternateContent xmlns:mc="http://schemas.openxmlformats.org/markup-compatibility/2006">
          <mc:Choice Requires="x14">
            <control shapeId="2284" r:id="rId239" name="Check Box 236">
              <controlPr defaultSize="0" autoFill="0" autoLine="0" autoPict="0">
                <anchor moveWithCells="1">
                  <from>
                    <xdr:col>10</xdr:col>
                    <xdr:colOff>342900</xdr:colOff>
                    <xdr:row>230</xdr:row>
                    <xdr:rowOff>7620</xdr:rowOff>
                  </from>
                  <to>
                    <xdr:col>10</xdr:col>
                    <xdr:colOff>525780</xdr:colOff>
                    <xdr:row>230</xdr:row>
                    <xdr:rowOff>228600</xdr:rowOff>
                  </to>
                </anchor>
              </controlPr>
            </control>
          </mc:Choice>
        </mc:AlternateContent>
        <mc:AlternateContent xmlns:mc="http://schemas.openxmlformats.org/markup-compatibility/2006">
          <mc:Choice Requires="x14">
            <control shapeId="2285" r:id="rId240" name="Check Box 237">
              <controlPr defaultSize="0" autoFill="0" autoLine="0" autoPict="0">
                <anchor moveWithCells="1">
                  <from>
                    <xdr:col>10</xdr:col>
                    <xdr:colOff>342900</xdr:colOff>
                    <xdr:row>231</xdr:row>
                    <xdr:rowOff>7620</xdr:rowOff>
                  </from>
                  <to>
                    <xdr:col>10</xdr:col>
                    <xdr:colOff>525780</xdr:colOff>
                    <xdr:row>231</xdr:row>
                    <xdr:rowOff>228600</xdr:rowOff>
                  </to>
                </anchor>
              </controlPr>
            </control>
          </mc:Choice>
        </mc:AlternateContent>
        <mc:AlternateContent xmlns:mc="http://schemas.openxmlformats.org/markup-compatibility/2006">
          <mc:Choice Requires="x14">
            <control shapeId="2286" r:id="rId241" name="Check Box 238">
              <controlPr defaultSize="0" autoFill="0" autoLine="0" autoPict="0">
                <anchor moveWithCells="1">
                  <from>
                    <xdr:col>10</xdr:col>
                    <xdr:colOff>342900</xdr:colOff>
                    <xdr:row>232</xdr:row>
                    <xdr:rowOff>7620</xdr:rowOff>
                  </from>
                  <to>
                    <xdr:col>10</xdr:col>
                    <xdr:colOff>525780</xdr:colOff>
                    <xdr:row>232</xdr:row>
                    <xdr:rowOff>228600</xdr:rowOff>
                  </to>
                </anchor>
              </controlPr>
            </control>
          </mc:Choice>
        </mc:AlternateContent>
        <mc:AlternateContent xmlns:mc="http://schemas.openxmlformats.org/markup-compatibility/2006">
          <mc:Choice Requires="x14">
            <control shapeId="2287" r:id="rId242" name="Check Box 239">
              <controlPr defaultSize="0" autoFill="0" autoLine="0" autoPict="0">
                <anchor moveWithCells="1">
                  <from>
                    <xdr:col>10</xdr:col>
                    <xdr:colOff>342900</xdr:colOff>
                    <xdr:row>130</xdr:row>
                    <xdr:rowOff>7620</xdr:rowOff>
                  </from>
                  <to>
                    <xdr:col>10</xdr:col>
                    <xdr:colOff>525780</xdr:colOff>
                    <xdr:row>130</xdr:row>
                    <xdr:rowOff>228600</xdr:rowOff>
                  </to>
                </anchor>
              </controlPr>
            </control>
          </mc:Choice>
        </mc:AlternateContent>
        <mc:AlternateContent xmlns:mc="http://schemas.openxmlformats.org/markup-compatibility/2006">
          <mc:Choice Requires="x14">
            <control shapeId="2288" r:id="rId243" name="Check Box 240">
              <controlPr defaultSize="0" autoFill="0" autoLine="0" autoPict="0">
                <anchor moveWithCells="1">
                  <from>
                    <xdr:col>10</xdr:col>
                    <xdr:colOff>342900</xdr:colOff>
                    <xdr:row>234</xdr:row>
                    <xdr:rowOff>7620</xdr:rowOff>
                  </from>
                  <to>
                    <xdr:col>10</xdr:col>
                    <xdr:colOff>525780</xdr:colOff>
                    <xdr:row>234</xdr:row>
                    <xdr:rowOff>228600</xdr:rowOff>
                  </to>
                </anchor>
              </controlPr>
            </control>
          </mc:Choice>
        </mc:AlternateContent>
        <mc:AlternateContent xmlns:mc="http://schemas.openxmlformats.org/markup-compatibility/2006">
          <mc:Choice Requires="x14">
            <control shapeId="2289" r:id="rId244" name="Check Box 241">
              <controlPr defaultSize="0" autoFill="0" autoLine="0" autoPict="0">
                <anchor moveWithCells="1">
                  <from>
                    <xdr:col>10</xdr:col>
                    <xdr:colOff>342900</xdr:colOff>
                    <xdr:row>235</xdr:row>
                    <xdr:rowOff>7620</xdr:rowOff>
                  </from>
                  <to>
                    <xdr:col>10</xdr:col>
                    <xdr:colOff>525780</xdr:colOff>
                    <xdr:row>235</xdr:row>
                    <xdr:rowOff>228600</xdr:rowOff>
                  </to>
                </anchor>
              </controlPr>
            </control>
          </mc:Choice>
        </mc:AlternateContent>
        <mc:AlternateContent xmlns:mc="http://schemas.openxmlformats.org/markup-compatibility/2006">
          <mc:Choice Requires="x14">
            <control shapeId="2290" r:id="rId245" name="Check Box 242">
              <controlPr defaultSize="0" autoFill="0" autoLine="0" autoPict="0">
                <anchor moveWithCells="1">
                  <from>
                    <xdr:col>10</xdr:col>
                    <xdr:colOff>342900</xdr:colOff>
                    <xdr:row>236</xdr:row>
                    <xdr:rowOff>7620</xdr:rowOff>
                  </from>
                  <to>
                    <xdr:col>10</xdr:col>
                    <xdr:colOff>525780</xdr:colOff>
                    <xdr:row>236</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9"/>
  <sheetViews>
    <sheetView zoomScaleNormal="100" workbookViewId="0">
      <pane ySplit="1" topLeftCell="A95" activePane="bottomLeft" state="frozen"/>
      <selection pane="bottomLeft" activeCell="D40" sqref="D40"/>
    </sheetView>
  </sheetViews>
  <sheetFormatPr defaultColWidth="9.109375" defaultRowHeight="13.8" x14ac:dyDescent="0.3"/>
  <cols>
    <col min="1" max="1" width="27.44140625" style="3" customWidth="1"/>
    <col min="2" max="2" width="18" style="2" bestFit="1" customWidth="1"/>
    <col min="3" max="3" width="24.5546875" style="13" bestFit="1" customWidth="1"/>
    <col min="4" max="4" width="47.5546875" style="1" bestFit="1" customWidth="1"/>
    <col min="5" max="5" width="45.6640625" style="11" bestFit="1" customWidth="1"/>
    <col min="6" max="16384" width="9.109375" style="1"/>
  </cols>
  <sheetData>
    <row r="1" spans="1:5" ht="13.95" x14ac:dyDescent="0.35">
      <c r="A1" s="6" t="s">
        <v>7</v>
      </c>
      <c r="B1" s="5" t="s">
        <v>8</v>
      </c>
      <c r="C1" s="14" t="s">
        <v>295</v>
      </c>
      <c r="D1" s="4" t="s">
        <v>296</v>
      </c>
      <c r="E1" s="6" t="s">
        <v>297</v>
      </c>
    </row>
    <row r="2" spans="1:5" s="11" customFormat="1" ht="13.95" x14ac:dyDescent="0.35">
      <c r="A2" s="12"/>
      <c r="B2" s="9" t="s">
        <v>156</v>
      </c>
      <c r="C2" s="10" t="s">
        <v>298</v>
      </c>
      <c r="D2" s="7" t="s">
        <v>299</v>
      </c>
      <c r="E2" s="7"/>
    </row>
    <row r="3" spans="1:5" s="11" customFormat="1" ht="13.95" x14ac:dyDescent="0.35">
      <c r="A3" s="10"/>
      <c r="B3" s="8" t="s">
        <v>97</v>
      </c>
      <c r="C3" s="10" t="s">
        <v>298</v>
      </c>
      <c r="D3" s="7" t="s">
        <v>300</v>
      </c>
      <c r="E3" s="7"/>
    </row>
    <row r="4" spans="1:5" s="11" customFormat="1" ht="13.95" x14ac:dyDescent="0.35">
      <c r="A4" s="10"/>
      <c r="B4" s="8" t="s">
        <v>49</v>
      </c>
      <c r="C4" s="10" t="s">
        <v>298</v>
      </c>
      <c r="D4" s="7" t="s">
        <v>301</v>
      </c>
      <c r="E4" s="7"/>
    </row>
    <row r="5" spans="1:5" ht="13.95" x14ac:dyDescent="0.35">
      <c r="A5" s="10"/>
      <c r="B5" s="8" t="s">
        <v>302</v>
      </c>
      <c r="C5" s="10" t="s">
        <v>303</v>
      </c>
      <c r="D5" s="7" t="s">
        <v>304</v>
      </c>
      <c r="E5" s="7"/>
    </row>
    <row r="6" spans="1:5" ht="13.95" x14ac:dyDescent="0.35">
      <c r="A6" s="10"/>
      <c r="B6" s="8" t="s">
        <v>302</v>
      </c>
      <c r="C6" s="10" t="s">
        <v>303</v>
      </c>
      <c r="D6" s="7" t="s">
        <v>305</v>
      </c>
      <c r="E6" s="7"/>
    </row>
    <row r="7" spans="1:5" ht="13.95" x14ac:dyDescent="0.35">
      <c r="A7" s="10"/>
      <c r="B7" s="8" t="s">
        <v>302</v>
      </c>
      <c r="C7" s="10" t="s">
        <v>303</v>
      </c>
      <c r="D7" s="7" t="s">
        <v>306</v>
      </c>
      <c r="E7" s="7"/>
    </row>
    <row r="8" spans="1:5" ht="13.95" x14ac:dyDescent="0.35">
      <c r="A8" s="10" t="s">
        <v>307</v>
      </c>
      <c r="B8" s="8" t="s">
        <v>302</v>
      </c>
      <c r="C8" s="10" t="s">
        <v>303</v>
      </c>
      <c r="D8" s="7" t="s">
        <v>308</v>
      </c>
      <c r="E8" s="7"/>
    </row>
    <row r="9" spans="1:5" ht="13.95" x14ac:dyDescent="0.35">
      <c r="A9" s="10"/>
      <c r="B9" s="8" t="s">
        <v>302</v>
      </c>
      <c r="C9" s="10" t="s">
        <v>303</v>
      </c>
      <c r="D9" s="7" t="s">
        <v>309</v>
      </c>
      <c r="E9" s="7"/>
    </row>
    <row r="10" spans="1:5" ht="13.95" x14ac:dyDescent="0.35">
      <c r="A10" s="10"/>
      <c r="B10" s="8" t="s">
        <v>302</v>
      </c>
      <c r="C10" s="10" t="s">
        <v>303</v>
      </c>
      <c r="D10" s="7" t="s">
        <v>310</v>
      </c>
      <c r="E10" s="7"/>
    </row>
    <row r="11" spans="1:5" ht="13.95" x14ac:dyDescent="0.35">
      <c r="A11" s="12"/>
      <c r="B11" s="9" t="s">
        <v>311</v>
      </c>
      <c r="C11" s="10" t="s">
        <v>312</v>
      </c>
      <c r="D11" s="7" t="s">
        <v>313</v>
      </c>
      <c r="E11" s="7"/>
    </row>
    <row r="12" spans="1:5" ht="13.95" x14ac:dyDescent="0.35">
      <c r="A12" s="12"/>
      <c r="B12" s="9" t="s">
        <v>311</v>
      </c>
      <c r="C12" s="10" t="s">
        <v>312</v>
      </c>
      <c r="D12" s="7" t="s">
        <v>314</v>
      </c>
      <c r="E12" s="7"/>
    </row>
    <row r="13" spans="1:5" ht="13.95" x14ac:dyDescent="0.35">
      <c r="A13" s="12"/>
      <c r="B13" s="9" t="s">
        <v>315</v>
      </c>
      <c r="C13" s="10" t="s">
        <v>312</v>
      </c>
      <c r="D13" s="7" t="s">
        <v>316</v>
      </c>
      <c r="E13" s="7"/>
    </row>
    <row r="14" spans="1:5" ht="13.95" x14ac:dyDescent="0.35">
      <c r="A14" s="12"/>
      <c r="B14" s="9" t="s">
        <v>315</v>
      </c>
      <c r="C14" s="10" t="s">
        <v>312</v>
      </c>
      <c r="D14" s="7" t="s">
        <v>317</v>
      </c>
      <c r="E14" s="7"/>
    </row>
    <row r="15" spans="1:5" ht="13.95" x14ac:dyDescent="0.35">
      <c r="A15" s="10"/>
      <c r="B15" s="8" t="s">
        <v>49</v>
      </c>
      <c r="C15" s="10" t="s">
        <v>318</v>
      </c>
      <c r="D15" s="7" t="s">
        <v>319</v>
      </c>
      <c r="E15" s="7"/>
    </row>
    <row r="16" spans="1:5" ht="13.95" x14ac:dyDescent="0.35">
      <c r="A16" s="10"/>
      <c r="B16" s="8" t="s">
        <v>117</v>
      </c>
      <c r="C16" s="10" t="s">
        <v>298</v>
      </c>
      <c r="D16" s="7" t="s">
        <v>320</v>
      </c>
      <c r="E16" s="7"/>
    </row>
    <row r="17" spans="1:5" ht="13.95" x14ac:dyDescent="0.35">
      <c r="A17" s="12"/>
      <c r="B17" s="9" t="s">
        <v>150</v>
      </c>
      <c r="C17" s="10" t="s">
        <v>312</v>
      </c>
      <c r="D17" s="7" t="s">
        <v>321</v>
      </c>
      <c r="E17" s="7"/>
    </row>
    <row r="18" spans="1:5" ht="13.95" x14ac:dyDescent="0.35">
      <c r="A18" s="12"/>
      <c r="B18" s="9" t="s">
        <v>42</v>
      </c>
      <c r="C18" s="10" t="s">
        <v>298</v>
      </c>
      <c r="D18" s="7" t="s">
        <v>322</v>
      </c>
      <c r="E18" s="7"/>
    </row>
    <row r="19" spans="1:5" ht="13.95" x14ac:dyDescent="0.35">
      <c r="A19" s="10"/>
      <c r="B19" s="10" t="s">
        <v>49</v>
      </c>
      <c r="C19" s="10" t="s">
        <v>323</v>
      </c>
      <c r="D19" s="7" t="s">
        <v>324</v>
      </c>
      <c r="E19" s="15" t="s">
        <v>325</v>
      </c>
    </row>
    <row r="20" spans="1:5" ht="13.95" x14ac:dyDescent="0.35">
      <c r="A20" s="10"/>
      <c r="B20" s="8" t="s">
        <v>49</v>
      </c>
      <c r="C20" s="10" t="s">
        <v>326</v>
      </c>
      <c r="D20" s="7" t="s">
        <v>327</v>
      </c>
      <c r="E20" s="7"/>
    </row>
    <row r="21" spans="1:5" ht="13.95" x14ac:dyDescent="0.35">
      <c r="A21" s="10"/>
      <c r="B21" s="8" t="s">
        <v>49</v>
      </c>
      <c r="C21" s="10" t="s">
        <v>326</v>
      </c>
      <c r="D21" s="7" t="s">
        <v>328</v>
      </c>
      <c r="E21" s="7"/>
    </row>
    <row r="22" spans="1:5" ht="13.95" x14ac:dyDescent="0.35">
      <c r="A22" s="10"/>
      <c r="B22" s="8" t="s">
        <v>49</v>
      </c>
      <c r="C22" s="10" t="s">
        <v>326</v>
      </c>
      <c r="D22" s="7" t="s">
        <v>329</v>
      </c>
      <c r="E22" s="7"/>
    </row>
    <row r="23" spans="1:5" ht="13.95" x14ac:dyDescent="0.35">
      <c r="A23" s="10"/>
      <c r="B23" s="10" t="s">
        <v>150</v>
      </c>
      <c r="C23" s="10" t="s">
        <v>330</v>
      </c>
      <c r="D23" s="7" t="s">
        <v>331</v>
      </c>
      <c r="E23" s="15" t="s">
        <v>325</v>
      </c>
    </row>
    <row r="24" spans="1:5" ht="13.95" x14ac:dyDescent="0.35">
      <c r="A24" s="10"/>
      <c r="B24" s="10" t="s">
        <v>150</v>
      </c>
      <c r="C24" s="10" t="s">
        <v>330</v>
      </c>
      <c r="D24" s="7" t="s">
        <v>332</v>
      </c>
      <c r="E24" s="15" t="s">
        <v>325</v>
      </c>
    </row>
    <row r="25" spans="1:5" ht="13.95" x14ac:dyDescent="0.35">
      <c r="A25" s="10"/>
      <c r="B25" s="10" t="s">
        <v>150</v>
      </c>
      <c r="C25" s="10" t="s">
        <v>333</v>
      </c>
      <c r="D25" s="7" t="s">
        <v>334</v>
      </c>
      <c r="E25" s="15" t="s">
        <v>325</v>
      </c>
    </row>
    <row r="26" spans="1:5" ht="13.95" x14ac:dyDescent="0.35">
      <c r="A26" s="10"/>
      <c r="B26" s="10" t="s">
        <v>150</v>
      </c>
      <c r="C26" s="10" t="s">
        <v>335</v>
      </c>
      <c r="D26" s="7" t="s">
        <v>336</v>
      </c>
      <c r="E26" s="15" t="s">
        <v>325</v>
      </c>
    </row>
    <row r="27" spans="1:5" ht="13.95" x14ac:dyDescent="0.35">
      <c r="A27" s="10"/>
      <c r="B27" s="10" t="s">
        <v>150</v>
      </c>
      <c r="C27" s="10" t="s">
        <v>337</v>
      </c>
      <c r="D27" s="7" t="s">
        <v>338</v>
      </c>
      <c r="E27" s="15" t="s">
        <v>325</v>
      </c>
    </row>
    <row r="28" spans="1:5" ht="13.95" x14ac:dyDescent="0.35">
      <c r="A28" s="10"/>
      <c r="B28" s="10" t="s">
        <v>150</v>
      </c>
      <c r="C28" s="10" t="s">
        <v>339</v>
      </c>
      <c r="D28" s="7" t="s">
        <v>340</v>
      </c>
      <c r="E28" s="15" t="s">
        <v>325</v>
      </c>
    </row>
    <row r="29" spans="1:5" ht="13.95" x14ac:dyDescent="0.35">
      <c r="A29" s="10"/>
      <c r="B29" s="8" t="s">
        <v>49</v>
      </c>
      <c r="C29" s="10" t="s">
        <v>341</v>
      </c>
      <c r="D29" s="7" t="s">
        <v>213</v>
      </c>
      <c r="E29" s="7"/>
    </row>
    <row r="30" spans="1:5" ht="13.95" x14ac:dyDescent="0.35">
      <c r="A30" s="10"/>
      <c r="B30" s="8" t="s">
        <v>49</v>
      </c>
      <c r="C30" s="10" t="s">
        <v>341</v>
      </c>
      <c r="D30" s="7" t="s">
        <v>215</v>
      </c>
      <c r="E30" s="7"/>
    </row>
    <row r="31" spans="1:5" ht="13.95" x14ac:dyDescent="0.35">
      <c r="A31" s="12"/>
      <c r="B31" s="9" t="s">
        <v>315</v>
      </c>
      <c r="C31" s="10" t="s">
        <v>312</v>
      </c>
      <c r="D31" s="7" t="s">
        <v>342</v>
      </c>
      <c r="E31" s="7"/>
    </row>
    <row r="32" spans="1:5" ht="13.95" x14ac:dyDescent="0.35">
      <c r="A32" s="10"/>
      <c r="B32" s="8" t="s">
        <v>49</v>
      </c>
      <c r="C32" s="10" t="s">
        <v>343</v>
      </c>
      <c r="D32" s="7" t="s">
        <v>344</v>
      </c>
      <c r="E32" s="7"/>
    </row>
    <row r="33" spans="1:5" ht="13.95" x14ac:dyDescent="0.35">
      <c r="A33" s="10"/>
      <c r="B33" s="8" t="s">
        <v>49</v>
      </c>
      <c r="C33" s="10" t="s">
        <v>343</v>
      </c>
      <c r="D33" s="7" t="s">
        <v>345</v>
      </c>
      <c r="E33" s="7"/>
    </row>
    <row r="34" spans="1:5" ht="28.05" x14ac:dyDescent="0.35">
      <c r="A34" s="10"/>
      <c r="B34" s="8" t="s">
        <v>49</v>
      </c>
      <c r="C34" s="10" t="s">
        <v>346</v>
      </c>
      <c r="D34" s="7" t="s">
        <v>347</v>
      </c>
      <c r="E34" s="7"/>
    </row>
    <row r="35" spans="1:5" ht="28.05" x14ac:dyDescent="0.35">
      <c r="A35" s="10"/>
      <c r="B35" s="8" t="s">
        <v>49</v>
      </c>
      <c r="C35" s="10" t="s">
        <v>346</v>
      </c>
      <c r="D35" s="7" t="s">
        <v>348</v>
      </c>
      <c r="E35" s="7"/>
    </row>
    <row r="36" spans="1:5" ht="42" x14ac:dyDescent="0.35">
      <c r="A36" s="10" t="s">
        <v>349</v>
      </c>
      <c r="B36" s="8" t="s">
        <v>49</v>
      </c>
      <c r="C36" s="10" t="s">
        <v>350</v>
      </c>
      <c r="D36" s="7" t="s">
        <v>351</v>
      </c>
      <c r="E36" s="7"/>
    </row>
    <row r="37" spans="1:5" ht="28.05" x14ac:dyDescent="0.35">
      <c r="A37" s="12" t="s">
        <v>352</v>
      </c>
      <c r="B37" s="9" t="s">
        <v>42</v>
      </c>
      <c r="C37" s="10" t="s">
        <v>298</v>
      </c>
      <c r="D37" s="7" t="s">
        <v>353</v>
      </c>
      <c r="E37" s="7"/>
    </row>
    <row r="38" spans="1:5" ht="13.95" x14ac:dyDescent="0.35">
      <c r="A38" s="10"/>
      <c r="B38" s="8" t="s">
        <v>49</v>
      </c>
      <c r="C38" s="10"/>
      <c r="D38" s="7" t="s">
        <v>354</v>
      </c>
      <c r="E38" s="7"/>
    </row>
    <row r="39" spans="1:5" ht="13.95" x14ac:dyDescent="0.35">
      <c r="A39" s="10"/>
      <c r="B39" s="8" t="s">
        <v>49</v>
      </c>
      <c r="C39" s="10" t="s">
        <v>343</v>
      </c>
      <c r="D39" s="7" t="s">
        <v>355</v>
      </c>
      <c r="E39" s="7"/>
    </row>
    <row r="40" spans="1:5" ht="13.95" x14ac:dyDescent="0.35">
      <c r="A40" s="10"/>
      <c r="B40" s="10" t="s">
        <v>356</v>
      </c>
      <c r="C40" s="10" t="s">
        <v>298</v>
      </c>
      <c r="D40" s="7" t="s">
        <v>357</v>
      </c>
      <c r="E40" s="15" t="s">
        <v>325</v>
      </c>
    </row>
    <row r="41" spans="1:5" ht="13.95" x14ac:dyDescent="0.35">
      <c r="A41" s="12"/>
      <c r="B41" s="9" t="s">
        <v>42</v>
      </c>
      <c r="C41" s="10" t="s">
        <v>298</v>
      </c>
      <c r="D41" s="7" t="s">
        <v>358</v>
      </c>
      <c r="E41" s="7"/>
    </row>
    <row r="42" spans="1:5" ht="13.95" x14ac:dyDescent="0.35">
      <c r="A42" s="10"/>
      <c r="B42" s="8" t="s">
        <v>83</v>
      </c>
      <c r="C42" s="10" t="s">
        <v>359</v>
      </c>
      <c r="D42" s="7" t="s">
        <v>360</v>
      </c>
      <c r="E42" s="7"/>
    </row>
    <row r="43" spans="1:5" ht="13.95" x14ac:dyDescent="0.35">
      <c r="A43" s="10" t="s">
        <v>361</v>
      </c>
      <c r="B43" s="8" t="s">
        <v>83</v>
      </c>
      <c r="C43" s="10" t="s">
        <v>362</v>
      </c>
      <c r="D43" s="7" t="s">
        <v>363</v>
      </c>
      <c r="E43" s="7"/>
    </row>
    <row r="44" spans="1:5" ht="13.95" x14ac:dyDescent="0.35">
      <c r="A44" s="10"/>
      <c r="B44" s="8" t="s">
        <v>49</v>
      </c>
      <c r="C44" s="10" t="s">
        <v>362</v>
      </c>
      <c r="D44" s="7" t="s">
        <v>364</v>
      </c>
      <c r="E44" s="7"/>
    </row>
    <row r="45" spans="1:5" ht="13.95" x14ac:dyDescent="0.35">
      <c r="A45" s="10"/>
      <c r="B45" s="8" t="s">
        <v>49</v>
      </c>
      <c r="C45" s="10" t="s">
        <v>362</v>
      </c>
      <c r="D45" s="7" t="s">
        <v>222</v>
      </c>
      <c r="E45" s="7"/>
    </row>
    <row r="46" spans="1:5" ht="13.95" x14ac:dyDescent="0.35">
      <c r="A46" s="10"/>
      <c r="B46" s="8" t="s">
        <v>49</v>
      </c>
      <c r="C46" s="10" t="s">
        <v>362</v>
      </c>
      <c r="D46" s="7" t="s">
        <v>365</v>
      </c>
      <c r="E46" s="7"/>
    </row>
    <row r="47" spans="1:5" ht="13.95" x14ac:dyDescent="0.35">
      <c r="A47" s="12"/>
      <c r="B47" s="9" t="s">
        <v>17</v>
      </c>
      <c r="C47" s="10" t="s">
        <v>366</v>
      </c>
      <c r="D47" s="7" t="s">
        <v>367</v>
      </c>
      <c r="E47" s="7"/>
    </row>
    <row r="48" spans="1:5" s="11" customFormat="1" ht="13.95" x14ac:dyDescent="0.35">
      <c r="A48" s="10"/>
      <c r="B48" s="10" t="s">
        <v>356</v>
      </c>
      <c r="C48" s="10" t="s">
        <v>298</v>
      </c>
      <c r="D48" s="7" t="s">
        <v>368</v>
      </c>
      <c r="E48" s="15" t="s">
        <v>369</v>
      </c>
    </row>
    <row r="49" spans="1:5" s="11" customFormat="1" ht="13.95" x14ac:dyDescent="0.35">
      <c r="A49" s="12"/>
      <c r="B49" s="9" t="s">
        <v>311</v>
      </c>
      <c r="C49" s="10" t="s">
        <v>298</v>
      </c>
      <c r="D49" s="7" t="s">
        <v>370</v>
      </c>
      <c r="E49" s="7"/>
    </row>
    <row r="50" spans="1:5" s="11" customFormat="1" ht="13.95" x14ac:dyDescent="0.35">
      <c r="A50" s="10" t="s">
        <v>371</v>
      </c>
      <c r="B50" s="8" t="s">
        <v>49</v>
      </c>
      <c r="C50" s="10" t="s">
        <v>341</v>
      </c>
      <c r="D50" s="7" t="s">
        <v>372</v>
      </c>
      <c r="E50" s="7"/>
    </row>
    <row r="51" spans="1:5" s="11" customFormat="1" ht="13.95" x14ac:dyDescent="0.35">
      <c r="A51" s="12"/>
      <c r="B51" s="9" t="s">
        <v>311</v>
      </c>
      <c r="C51" s="10" t="s">
        <v>312</v>
      </c>
      <c r="D51" s="7" t="s">
        <v>373</v>
      </c>
      <c r="E51" s="7"/>
    </row>
    <row r="52" spans="1:5" s="11" customFormat="1" ht="13.95" x14ac:dyDescent="0.35">
      <c r="A52" s="12"/>
      <c r="B52" s="9" t="s">
        <v>311</v>
      </c>
      <c r="C52" s="10" t="s">
        <v>312</v>
      </c>
      <c r="D52" s="7" t="s">
        <v>374</v>
      </c>
      <c r="E52" s="7"/>
    </row>
    <row r="53" spans="1:5" s="11" customFormat="1" ht="13.95" x14ac:dyDescent="0.35">
      <c r="A53" s="12"/>
      <c r="B53" s="9" t="s">
        <v>311</v>
      </c>
      <c r="C53" s="10" t="s">
        <v>312</v>
      </c>
      <c r="D53" s="7" t="s">
        <v>238</v>
      </c>
      <c r="E53" s="7"/>
    </row>
    <row r="54" spans="1:5" s="11" customFormat="1" ht="13.95" x14ac:dyDescent="0.35">
      <c r="A54" s="10"/>
      <c r="B54" s="10" t="s">
        <v>42</v>
      </c>
      <c r="C54" s="10" t="s">
        <v>375</v>
      </c>
      <c r="D54" s="7" t="s">
        <v>376</v>
      </c>
      <c r="E54" s="15" t="s">
        <v>325</v>
      </c>
    </row>
    <row r="55" spans="1:5" s="11" customFormat="1" ht="55.95" x14ac:dyDescent="0.3">
      <c r="A55" s="42" t="s">
        <v>377</v>
      </c>
      <c r="B55" s="10" t="s">
        <v>378</v>
      </c>
      <c r="C55" s="10" t="s">
        <v>298</v>
      </c>
      <c r="D55" s="7" t="s">
        <v>379</v>
      </c>
      <c r="E55" s="15" t="s">
        <v>325</v>
      </c>
    </row>
    <row r="56" spans="1:5" s="11" customFormat="1" ht="28.05" x14ac:dyDescent="0.35">
      <c r="A56" s="10"/>
      <c r="B56" s="10"/>
      <c r="C56" s="10" t="s">
        <v>380</v>
      </c>
      <c r="D56" s="7" t="s">
        <v>381</v>
      </c>
      <c r="E56" s="15" t="s">
        <v>382</v>
      </c>
    </row>
    <row r="57" spans="1:5" s="11" customFormat="1" ht="13.95" x14ac:dyDescent="0.35">
      <c r="A57" s="10"/>
      <c r="B57" s="10" t="s">
        <v>356</v>
      </c>
      <c r="C57" s="10" t="s">
        <v>298</v>
      </c>
      <c r="D57" s="7" t="s">
        <v>383</v>
      </c>
      <c r="E57" s="15" t="s">
        <v>325</v>
      </c>
    </row>
    <row r="58" spans="1:5" s="11" customFormat="1" ht="13.95" x14ac:dyDescent="0.35">
      <c r="A58" s="10"/>
      <c r="B58" s="8" t="s">
        <v>49</v>
      </c>
      <c r="C58" s="10" t="s">
        <v>341</v>
      </c>
      <c r="D58" s="7" t="s">
        <v>384</v>
      </c>
      <c r="E58" s="7"/>
    </row>
    <row r="59" spans="1:5" s="11" customFormat="1" ht="13.95" x14ac:dyDescent="0.35">
      <c r="A59" s="12"/>
      <c r="B59" s="9" t="s">
        <v>150</v>
      </c>
      <c r="C59" s="10" t="s">
        <v>298</v>
      </c>
      <c r="D59" s="7" t="s">
        <v>385</v>
      </c>
      <c r="E59" s="7"/>
    </row>
    <row r="60" spans="1:5" s="11" customFormat="1" ht="13.95" x14ac:dyDescent="0.35">
      <c r="A60" s="12"/>
      <c r="B60" s="9" t="s">
        <v>150</v>
      </c>
      <c r="C60" s="10" t="s">
        <v>298</v>
      </c>
      <c r="D60" s="7" t="s">
        <v>386</v>
      </c>
      <c r="E60" s="7"/>
    </row>
    <row r="61" spans="1:5" s="11" customFormat="1" ht="13.95" x14ac:dyDescent="0.35">
      <c r="A61" s="12"/>
      <c r="B61" s="9" t="s">
        <v>150</v>
      </c>
      <c r="C61" s="10" t="s">
        <v>298</v>
      </c>
      <c r="D61" s="7" t="s">
        <v>387</v>
      </c>
      <c r="E61" s="7"/>
    </row>
    <row r="62" spans="1:5" s="11" customFormat="1" ht="13.95" x14ac:dyDescent="0.35">
      <c r="A62" s="12"/>
      <c r="B62" s="9" t="s">
        <v>150</v>
      </c>
      <c r="C62" s="10" t="s">
        <v>312</v>
      </c>
      <c r="D62" s="7" t="s">
        <v>388</v>
      </c>
      <c r="E62" s="7"/>
    </row>
    <row r="63" spans="1:5" s="11" customFormat="1" ht="13.95" x14ac:dyDescent="0.35">
      <c r="A63" s="12"/>
      <c r="B63" s="9" t="s">
        <v>150</v>
      </c>
      <c r="C63" s="10" t="s">
        <v>312</v>
      </c>
      <c r="D63" s="7" t="s">
        <v>389</v>
      </c>
      <c r="E63" s="7"/>
    </row>
    <row r="64" spans="1:5" s="11" customFormat="1" ht="13.95" x14ac:dyDescent="0.35">
      <c r="A64" s="12"/>
      <c r="B64" s="9" t="s">
        <v>150</v>
      </c>
      <c r="C64" s="10" t="s">
        <v>312</v>
      </c>
      <c r="D64" s="7" t="s">
        <v>390</v>
      </c>
      <c r="E64" s="7"/>
    </row>
    <row r="65" spans="1:5" s="11" customFormat="1" ht="28.05" x14ac:dyDescent="0.35">
      <c r="A65" s="12" t="s">
        <v>391</v>
      </c>
      <c r="B65" s="9" t="s">
        <v>156</v>
      </c>
      <c r="C65" s="10" t="s">
        <v>312</v>
      </c>
      <c r="D65" s="7" t="s">
        <v>392</v>
      </c>
      <c r="E65" s="7"/>
    </row>
    <row r="66" spans="1:5" s="11" customFormat="1" ht="13.95" x14ac:dyDescent="0.35">
      <c r="A66" s="12"/>
      <c r="B66" s="9" t="s">
        <v>156</v>
      </c>
      <c r="C66" s="10" t="s">
        <v>312</v>
      </c>
      <c r="D66" s="7" t="s">
        <v>393</v>
      </c>
      <c r="E66" s="7"/>
    </row>
    <row r="67" spans="1:5" s="11" customFormat="1" ht="13.95" x14ac:dyDescent="0.35">
      <c r="A67" s="12"/>
      <c r="B67" s="9" t="s">
        <v>156</v>
      </c>
      <c r="C67" s="10" t="s">
        <v>312</v>
      </c>
      <c r="D67" s="7" t="s">
        <v>394</v>
      </c>
      <c r="E67" s="7"/>
    </row>
    <row r="68" spans="1:5" s="11" customFormat="1" ht="28.05" x14ac:dyDescent="0.35">
      <c r="A68" s="12" t="s">
        <v>395</v>
      </c>
      <c r="B68" s="9" t="s">
        <v>17</v>
      </c>
      <c r="C68" s="10" t="s">
        <v>298</v>
      </c>
      <c r="D68" s="7" t="s">
        <v>396</v>
      </c>
      <c r="E68" s="7"/>
    </row>
    <row r="69" spans="1:5" s="11" customFormat="1" ht="13.95" x14ac:dyDescent="0.35">
      <c r="A69" s="12"/>
      <c r="B69" s="10" t="s">
        <v>397</v>
      </c>
      <c r="C69" s="10" t="s">
        <v>298</v>
      </c>
      <c r="D69" s="7" t="s">
        <v>398</v>
      </c>
      <c r="E69" s="7"/>
    </row>
    <row r="70" spans="1:5" s="11" customFormat="1" ht="13.95" x14ac:dyDescent="0.35">
      <c r="A70" s="12"/>
      <c r="B70" s="10" t="s">
        <v>397</v>
      </c>
      <c r="C70" s="10" t="s">
        <v>298</v>
      </c>
      <c r="D70" s="7" t="s">
        <v>399</v>
      </c>
      <c r="E70" s="7"/>
    </row>
    <row r="71" spans="1:5" s="11" customFormat="1" ht="28.05" x14ac:dyDescent="0.35">
      <c r="A71" s="12" t="s">
        <v>400</v>
      </c>
      <c r="B71" s="10" t="s">
        <v>397</v>
      </c>
      <c r="C71" s="10" t="s">
        <v>401</v>
      </c>
      <c r="D71" s="7" t="s">
        <v>402</v>
      </c>
      <c r="E71" s="15" t="s">
        <v>369</v>
      </c>
    </row>
    <row r="72" spans="1:5" s="11" customFormat="1" ht="13.95" x14ac:dyDescent="0.35">
      <c r="A72" s="10"/>
      <c r="B72" s="8" t="s">
        <v>49</v>
      </c>
      <c r="C72" s="10" t="s">
        <v>341</v>
      </c>
      <c r="D72" s="7" t="s">
        <v>403</v>
      </c>
      <c r="E72" s="7"/>
    </row>
    <row r="73" spans="1:5" s="11" customFormat="1" ht="13.95" x14ac:dyDescent="0.35">
      <c r="A73" s="12"/>
      <c r="B73" s="9" t="s">
        <v>315</v>
      </c>
      <c r="C73" s="10" t="s">
        <v>298</v>
      </c>
      <c r="D73" s="7" t="s">
        <v>404</v>
      </c>
      <c r="E73" s="7"/>
    </row>
    <row r="74" spans="1:5" s="11" customFormat="1" ht="13.95" x14ac:dyDescent="0.35">
      <c r="A74" s="12"/>
      <c r="B74" s="9" t="s">
        <v>315</v>
      </c>
      <c r="C74" s="10" t="s">
        <v>298</v>
      </c>
      <c r="D74" s="7" t="s">
        <v>405</v>
      </c>
      <c r="E74" s="7"/>
    </row>
    <row r="75" spans="1:5" s="11" customFormat="1" ht="13.95" x14ac:dyDescent="0.35">
      <c r="A75" s="10"/>
      <c r="B75" s="10" t="s">
        <v>42</v>
      </c>
      <c r="C75" s="10" t="s">
        <v>298</v>
      </c>
      <c r="D75" s="7" t="s">
        <v>406</v>
      </c>
      <c r="E75" s="15" t="s">
        <v>325</v>
      </c>
    </row>
    <row r="76" spans="1:5" s="11" customFormat="1" ht="13.95" x14ac:dyDescent="0.35">
      <c r="A76" s="10"/>
      <c r="B76" s="8" t="s">
        <v>49</v>
      </c>
      <c r="C76" s="10" t="s">
        <v>343</v>
      </c>
      <c r="D76" s="7" t="s">
        <v>407</v>
      </c>
      <c r="E76" s="7"/>
    </row>
    <row r="77" spans="1:5" s="11" customFormat="1" ht="13.95" x14ac:dyDescent="0.35">
      <c r="A77" s="10" t="s">
        <v>408</v>
      </c>
      <c r="B77" s="8" t="s">
        <v>49</v>
      </c>
      <c r="C77" s="10" t="s">
        <v>341</v>
      </c>
      <c r="D77" s="7" t="s">
        <v>409</v>
      </c>
      <c r="E77" s="7"/>
    </row>
    <row r="78" spans="1:5" s="11" customFormat="1" ht="28.05" x14ac:dyDescent="0.35">
      <c r="A78" s="12" t="s">
        <v>410</v>
      </c>
      <c r="B78" s="9" t="s">
        <v>311</v>
      </c>
      <c r="C78" s="10" t="s">
        <v>298</v>
      </c>
      <c r="D78" s="7" t="s">
        <v>411</v>
      </c>
      <c r="E78" s="7"/>
    </row>
    <row r="79" spans="1:5" s="11" customFormat="1" ht="13.95" x14ac:dyDescent="0.35">
      <c r="A79" s="10"/>
      <c r="B79" s="8" t="s">
        <v>49</v>
      </c>
      <c r="C79" s="10" t="s">
        <v>412</v>
      </c>
      <c r="D79" s="7" t="s">
        <v>413</v>
      </c>
      <c r="E79" s="7"/>
    </row>
    <row r="80" spans="1:5" s="11" customFormat="1" ht="13.95" x14ac:dyDescent="0.35">
      <c r="A80" s="10"/>
      <c r="B80" s="8" t="s">
        <v>49</v>
      </c>
      <c r="C80" s="10" t="s">
        <v>412</v>
      </c>
      <c r="D80" s="7" t="s">
        <v>414</v>
      </c>
      <c r="E80" s="7"/>
    </row>
    <row r="81" spans="1:5" s="11" customFormat="1" ht="13.95" x14ac:dyDescent="0.35">
      <c r="A81" s="10"/>
      <c r="B81" s="8" t="s">
        <v>49</v>
      </c>
      <c r="C81" s="10" t="s">
        <v>412</v>
      </c>
      <c r="D81" s="7" t="s">
        <v>415</v>
      </c>
      <c r="E81" s="7"/>
    </row>
    <row r="82" spans="1:5" s="11" customFormat="1" ht="13.95" x14ac:dyDescent="0.35">
      <c r="A82" s="12"/>
      <c r="B82" s="10" t="s">
        <v>397</v>
      </c>
      <c r="C82" s="10" t="s">
        <v>298</v>
      </c>
      <c r="D82" s="7" t="s">
        <v>416</v>
      </c>
      <c r="E82" s="7"/>
    </row>
    <row r="83" spans="1:5" s="11" customFormat="1" ht="13.95" x14ac:dyDescent="0.35">
      <c r="A83" s="12"/>
      <c r="B83" s="10" t="s">
        <v>397</v>
      </c>
      <c r="C83" s="10" t="s">
        <v>298</v>
      </c>
      <c r="D83" s="7" t="s">
        <v>417</v>
      </c>
      <c r="E83" s="7"/>
    </row>
    <row r="84" spans="1:5" s="11" customFormat="1" ht="13.95" x14ac:dyDescent="0.35">
      <c r="A84" s="10"/>
      <c r="B84" s="8" t="s">
        <v>49</v>
      </c>
      <c r="C84" s="10" t="s">
        <v>341</v>
      </c>
      <c r="D84" s="7" t="s">
        <v>418</v>
      </c>
      <c r="E84" s="7"/>
    </row>
    <row r="85" spans="1:5" s="11" customFormat="1" ht="28.05" x14ac:dyDescent="0.35">
      <c r="A85" s="12"/>
      <c r="B85" s="9" t="s">
        <v>49</v>
      </c>
      <c r="C85" s="10" t="s">
        <v>419</v>
      </c>
      <c r="D85" s="7" t="s">
        <v>420</v>
      </c>
      <c r="E85" s="15"/>
    </row>
    <row r="86" spans="1:5" s="11" customFormat="1" ht="28.05" x14ac:dyDescent="0.35">
      <c r="A86" s="12" t="s">
        <v>421</v>
      </c>
      <c r="B86" s="9" t="s">
        <v>49</v>
      </c>
      <c r="C86" s="10" t="s">
        <v>419</v>
      </c>
      <c r="D86" s="7" t="s">
        <v>422</v>
      </c>
      <c r="E86" s="15"/>
    </row>
    <row r="87" spans="1:5" s="11" customFormat="1" ht="28.05" x14ac:dyDescent="0.35">
      <c r="A87" s="12"/>
      <c r="B87" s="9" t="s">
        <v>49</v>
      </c>
      <c r="C87" s="10" t="s">
        <v>419</v>
      </c>
      <c r="D87" s="7" t="s">
        <v>423</v>
      </c>
      <c r="E87" s="15"/>
    </row>
    <row r="88" spans="1:5" s="11" customFormat="1" ht="28.05" x14ac:dyDescent="0.35">
      <c r="A88" s="12"/>
      <c r="B88" s="9" t="s">
        <v>49</v>
      </c>
      <c r="C88" s="10" t="s">
        <v>419</v>
      </c>
      <c r="D88" s="7" t="s">
        <v>424</v>
      </c>
      <c r="E88" s="15"/>
    </row>
    <row r="89" spans="1:5" s="11" customFormat="1" ht="42" x14ac:dyDescent="0.35">
      <c r="A89" s="12" t="s">
        <v>425</v>
      </c>
      <c r="B89" s="9" t="s">
        <v>49</v>
      </c>
      <c r="C89" s="10" t="s">
        <v>419</v>
      </c>
      <c r="D89" s="7" t="s">
        <v>426</v>
      </c>
      <c r="E89" s="15"/>
    </row>
    <row r="90" spans="1:5" s="11" customFormat="1" ht="28.05" x14ac:dyDescent="0.35">
      <c r="A90" s="12" t="s">
        <v>427</v>
      </c>
      <c r="B90" s="9" t="s">
        <v>49</v>
      </c>
      <c r="C90" s="10" t="s">
        <v>419</v>
      </c>
      <c r="D90" s="7" t="s">
        <v>428</v>
      </c>
      <c r="E90" s="15"/>
    </row>
    <row r="91" spans="1:5" s="11" customFormat="1" ht="28.05" x14ac:dyDescent="0.35">
      <c r="A91" s="12"/>
      <c r="B91" s="9" t="s">
        <v>49</v>
      </c>
      <c r="C91" s="10" t="s">
        <v>419</v>
      </c>
      <c r="D91" s="7" t="s">
        <v>429</v>
      </c>
      <c r="E91" s="15"/>
    </row>
    <row r="92" spans="1:5" s="11" customFormat="1" ht="28.05" x14ac:dyDescent="0.35">
      <c r="A92" s="12" t="s">
        <v>427</v>
      </c>
      <c r="B92" s="9" t="s">
        <v>49</v>
      </c>
      <c r="C92" s="10" t="s">
        <v>419</v>
      </c>
      <c r="D92" s="7" t="s">
        <v>430</v>
      </c>
      <c r="E92" s="15"/>
    </row>
    <row r="93" spans="1:5" s="11" customFormat="1" ht="13.95" x14ac:dyDescent="0.35">
      <c r="A93" s="12"/>
      <c r="B93" s="9" t="s">
        <v>156</v>
      </c>
      <c r="C93" s="10" t="s">
        <v>312</v>
      </c>
      <c r="D93" s="7" t="s">
        <v>431</v>
      </c>
      <c r="E93" s="7"/>
    </row>
    <row r="94" spans="1:5" s="11" customFormat="1" ht="42" x14ac:dyDescent="0.35">
      <c r="A94" s="10" t="s">
        <v>432</v>
      </c>
      <c r="B94" s="8" t="s">
        <v>97</v>
      </c>
      <c r="C94" s="10" t="s">
        <v>312</v>
      </c>
      <c r="D94" s="7" t="s">
        <v>433</v>
      </c>
      <c r="E94" s="7"/>
    </row>
    <row r="95" spans="1:5" s="11" customFormat="1" ht="13.95" x14ac:dyDescent="0.35">
      <c r="A95" s="12"/>
      <c r="B95" s="9" t="s">
        <v>311</v>
      </c>
      <c r="C95" s="10" t="s">
        <v>312</v>
      </c>
      <c r="D95" s="7" t="s">
        <v>231</v>
      </c>
      <c r="E95" s="7"/>
    </row>
    <row r="96" spans="1:5" s="11" customFormat="1" ht="13.95" x14ac:dyDescent="0.35">
      <c r="A96" s="12" t="s">
        <v>434</v>
      </c>
      <c r="B96" s="9" t="s">
        <v>311</v>
      </c>
      <c r="C96" s="10" t="s">
        <v>312</v>
      </c>
      <c r="D96" s="7" t="s">
        <v>224</v>
      </c>
      <c r="E96" s="7"/>
    </row>
    <row r="97" spans="1:5" s="11" customFormat="1" ht="13.95" x14ac:dyDescent="0.35">
      <c r="A97" s="12"/>
      <c r="B97" s="9" t="s">
        <v>150</v>
      </c>
      <c r="C97" s="10" t="s">
        <v>298</v>
      </c>
      <c r="D97" s="7" t="s">
        <v>435</v>
      </c>
      <c r="E97" s="7"/>
    </row>
    <row r="98" spans="1:5" s="11" customFormat="1" ht="42" x14ac:dyDescent="0.35">
      <c r="A98" s="10"/>
      <c r="B98" s="10" t="s">
        <v>436</v>
      </c>
      <c r="C98" s="10" t="s">
        <v>437</v>
      </c>
      <c r="D98" s="7" t="s">
        <v>438</v>
      </c>
      <c r="E98" s="15" t="s">
        <v>439</v>
      </c>
    </row>
    <row r="99" spans="1:5" s="11" customFormat="1" ht="28.05" x14ac:dyDescent="0.35">
      <c r="A99" s="10"/>
      <c r="B99" s="10" t="s">
        <v>436</v>
      </c>
      <c r="C99" s="10" t="s">
        <v>440</v>
      </c>
      <c r="D99" s="7" t="s">
        <v>441</v>
      </c>
      <c r="E99" s="15" t="s">
        <v>442</v>
      </c>
    </row>
    <row r="100" spans="1:5" s="11" customFormat="1" ht="28.05" x14ac:dyDescent="0.35">
      <c r="A100" s="10"/>
      <c r="B100" s="10" t="s">
        <v>436</v>
      </c>
      <c r="C100" s="10" t="s">
        <v>443</v>
      </c>
      <c r="D100" s="7" t="s">
        <v>444</v>
      </c>
      <c r="E100" s="15" t="s">
        <v>445</v>
      </c>
    </row>
    <row r="101" spans="1:5" s="11" customFormat="1" ht="13.95" x14ac:dyDescent="0.35">
      <c r="A101" s="12"/>
      <c r="B101" s="9" t="s">
        <v>315</v>
      </c>
      <c r="C101" s="10" t="s">
        <v>312</v>
      </c>
      <c r="D101" s="7" t="s">
        <v>446</v>
      </c>
      <c r="E101" s="7"/>
    </row>
    <row r="102" spans="1:5" s="11" customFormat="1" ht="13.95" x14ac:dyDescent="0.35">
      <c r="A102" s="10"/>
      <c r="B102" s="8" t="s">
        <v>49</v>
      </c>
      <c r="C102" s="10" t="s">
        <v>341</v>
      </c>
      <c r="D102" s="7" t="s">
        <v>447</v>
      </c>
      <c r="E102" s="7"/>
    </row>
    <row r="103" spans="1:5" s="11" customFormat="1" ht="13.95" x14ac:dyDescent="0.35">
      <c r="A103" s="10"/>
      <c r="B103" s="8" t="s">
        <v>117</v>
      </c>
      <c r="C103" s="10" t="s">
        <v>359</v>
      </c>
      <c r="D103" s="7" t="s">
        <v>448</v>
      </c>
      <c r="E103" s="7"/>
    </row>
    <row r="104" spans="1:5" s="11" customFormat="1" ht="28.05" x14ac:dyDescent="0.35">
      <c r="A104" s="10" t="s">
        <v>449</v>
      </c>
      <c r="B104" s="8" t="s">
        <v>49</v>
      </c>
      <c r="C104" s="10" t="s">
        <v>341</v>
      </c>
      <c r="D104" s="7" t="s">
        <v>450</v>
      </c>
      <c r="E104" s="7"/>
    </row>
    <row r="105" spans="1:5" s="11" customFormat="1" ht="13.95" x14ac:dyDescent="0.35">
      <c r="A105" s="12"/>
      <c r="B105" s="9" t="s">
        <v>451</v>
      </c>
      <c r="C105" s="10" t="s">
        <v>298</v>
      </c>
      <c r="D105" s="7" t="s">
        <v>452</v>
      </c>
      <c r="E105" s="7"/>
    </row>
    <row r="106" spans="1:5" s="11" customFormat="1" ht="42" x14ac:dyDescent="0.35">
      <c r="A106" s="12" t="s">
        <v>453</v>
      </c>
      <c r="B106" s="9" t="s">
        <v>156</v>
      </c>
      <c r="C106" s="10" t="s">
        <v>312</v>
      </c>
      <c r="D106" s="7" t="s">
        <v>454</v>
      </c>
      <c r="E106" s="7"/>
    </row>
    <row r="107" spans="1:5" s="11" customFormat="1" ht="13.95" x14ac:dyDescent="0.35">
      <c r="A107" s="12"/>
      <c r="B107" s="9" t="s">
        <v>260</v>
      </c>
      <c r="C107" s="10" t="s">
        <v>359</v>
      </c>
      <c r="D107" s="7" t="s">
        <v>455</v>
      </c>
      <c r="E107" s="7"/>
    </row>
    <row r="108" spans="1:5" s="11" customFormat="1" ht="13.95" x14ac:dyDescent="0.35">
      <c r="A108" s="12"/>
      <c r="B108" s="9" t="s">
        <v>315</v>
      </c>
      <c r="C108" s="10" t="s">
        <v>312</v>
      </c>
      <c r="D108" s="7" t="s">
        <v>456</v>
      </c>
      <c r="E108" s="7"/>
    </row>
    <row r="109" spans="1:5" s="11" customFormat="1" ht="13.95" x14ac:dyDescent="0.35">
      <c r="A109" s="12"/>
      <c r="B109" s="9" t="s">
        <v>17</v>
      </c>
      <c r="C109" s="10" t="s">
        <v>298</v>
      </c>
      <c r="D109" s="7" t="s">
        <v>457</v>
      </c>
      <c r="E109" s="7"/>
    </row>
    <row r="110" spans="1:5" s="11" customFormat="1" ht="13.95" x14ac:dyDescent="0.35">
      <c r="A110" s="10"/>
      <c r="B110" s="10"/>
      <c r="C110" s="10" t="s">
        <v>458</v>
      </c>
      <c r="D110" s="7" t="s">
        <v>459</v>
      </c>
      <c r="E110" s="15" t="s">
        <v>325</v>
      </c>
    </row>
    <row r="111" spans="1:5" s="11" customFormat="1" ht="13.95" x14ac:dyDescent="0.35">
      <c r="A111" s="12"/>
      <c r="B111" s="9" t="s">
        <v>42</v>
      </c>
      <c r="C111" s="10" t="s">
        <v>298</v>
      </c>
      <c r="D111" s="7" t="s">
        <v>460</v>
      </c>
      <c r="E111" s="7"/>
    </row>
    <row r="112" spans="1:5" s="11" customFormat="1" ht="13.95" x14ac:dyDescent="0.35">
      <c r="A112" s="12"/>
      <c r="B112" s="9" t="s">
        <v>451</v>
      </c>
      <c r="C112" s="10" t="s">
        <v>298</v>
      </c>
      <c r="D112" s="7" t="s">
        <v>461</v>
      </c>
      <c r="E112" s="7"/>
    </row>
    <row r="113" spans="1:5" s="11" customFormat="1" ht="28.05" x14ac:dyDescent="0.35">
      <c r="A113" s="10" t="s">
        <v>462</v>
      </c>
      <c r="B113" s="8" t="s">
        <v>49</v>
      </c>
      <c r="C113" s="10" t="s">
        <v>463</v>
      </c>
      <c r="D113" s="7" t="s">
        <v>464</v>
      </c>
      <c r="E113" s="7"/>
    </row>
    <row r="114" spans="1:5" s="11" customFormat="1" ht="28.05" x14ac:dyDescent="0.35">
      <c r="A114" s="12" t="s">
        <v>465</v>
      </c>
      <c r="B114" s="9" t="s">
        <v>315</v>
      </c>
      <c r="C114" s="10" t="s">
        <v>312</v>
      </c>
      <c r="D114" s="7" t="s">
        <v>466</v>
      </c>
      <c r="E114" s="7"/>
    </row>
    <row r="115" spans="1:5" s="11" customFormat="1" ht="28.05" x14ac:dyDescent="0.35">
      <c r="A115" s="10"/>
      <c r="B115" s="10"/>
      <c r="C115" s="10" t="s">
        <v>467</v>
      </c>
      <c r="D115" s="7" t="s">
        <v>468</v>
      </c>
      <c r="E115" s="15" t="s">
        <v>325</v>
      </c>
    </row>
    <row r="116" spans="1:5" s="11" customFormat="1" x14ac:dyDescent="0.3">
      <c r="A116" s="12"/>
      <c r="B116" s="9" t="s">
        <v>315</v>
      </c>
      <c r="C116" s="10" t="s">
        <v>312</v>
      </c>
      <c r="D116" s="7" t="s">
        <v>469</v>
      </c>
      <c r="E116" s="7"/>
    </row>
    <row r="117" spans="1:5" s="11" customFormat="1" x14ac:dyDescent="0.3">
      <c r="A117" s="12"/>
      <c r="B117" s="9" t="s">
        <v>315</v>
      </c>
      <c r="C117" s="10" t="s">
        <v>312</v>
      </c>
      <c r="D117" s="7" t="s">
        <v>470</v>
      </c>
      <c r="E117" s="7"/>
    </row>
    <row r="118" spans="1:5" s="11" customFormat="1" x14ac:dyDescent="0.3">
      <c r="A118" s="12"/>
      <c r="B118" s="9" t="s">
        <v>315</v>
      </c>
      <c r="C118" s="10" t="s">
        <v>312</v>
      </c>
      <c r="D118" s="7" t="s">
        <v>471</v>
      </c>
      <c r="E118" s="7"/>
    </row>
    <row r="119" spans="1:5" s="11" customFormat="1" ht="27.6" x14ac:dyDescent="0.3">
      <c r="A119" s="10" t="s">
        <v>472</v>
      </c>
      <c r="B119" s="8" t="s">
        <v>49</v>
      </c>
      <c r="C119" s="10" t="s">
        <v>473</v>
      </c>
      <c r="D119" s="7" t="s">
        <v>474</v>
      </c>
      <c r="E119" s="7"/>
    </row>
    <row r="120" spans="1:5" s="11" customFormat="1" x14ac:dyDescent="0.3">
      <c r="A120" s="12"/>
      <c r="B120" s="9" t="s">
        <v>42</v>
      </c>
      <c r="C120" s="10" t="s">
        <v>298</v>
      </c>
      <c r="D120" s="7" t="s">
        <v>475</v>
      </c>
      <c r="E120" s="7"/>
    </row>
    <row r="121" spans="1:5" s="11" customFormat="1" x14ac:dyDescent="0.3">
      <c r="A121" s="12"/>
      <c r="B121" s="9" t="s">
        <v>311</v>
      </c>
      <c r="C121" s="10" t="s">
        <v>312</v>
      </c>
      <c r="D121" s="7" t="s">
        <v>476</v>
      </c>
      <c r="E121" s="7"/>
    </row>
    <row r="122" spans="1:5" s="11" customFormat="1" x14ac:dyDescent="0.3">
      <c r="A122" s="10"/>
      <c r="B122" s="8" t="s">
        <v>49</v>
      </c>
      <c r="C122" s="10" t="s">
        <v>341</v>
      </c>
      <c r="D122" s="7" t="s">
        <v>477</v>
      </c>
      <c r="E122" s="7"/>
    </row>
    <row r="123" spans="1:5" s="11" customFormat="1" x14ac:dyDescent="0.3">
      <c r="A123" s="10"/>
      <c r="B123" s="8" t="s">
        <v>49</v>
      </c>
      <c r="C123" s="10" t="s">
        <v>341</v>
      </c>
      <c r="D123" s="7" t="s">
        <v>478</v>
      </c>
      <c r="E123" s="7"/>
    </row>
    <row r="124" spans="1:5" s="11" customFormat="1" x14ac:dyDescent="0.3">
      <c r="A124" s="10"/>
      <c r="B124" s="8" t="s">
        <v>49</v>
      </c>
      <c r="C124" s="10" t="s">
        <v>341</v>
      </c>
      <c r="D124" s="7" t="s">
        <v>479</v>
      </c>
      <c r="E124" s="7"/>
    </row>
    <row r="125" spans="1:5" s="11" customFormat="1" x14ac:dyDescent="0.3">
      <c r="A125" s="10"/>
      <c r="B125" s="8" t="s">
        <v>49</v>
      </c>
      <c r="C125" s="10" t="s">
        <v>341</v>
      </c>
      <c r="D125" s="7" t="s">
        <v>480</v>
      </c>
      <c r="E125" s="7"/>
    </row>
    <row r="126" spans="1:5" s="11" customFormat="1" x14ac:dyDescent="0.3">
      <c r="A126" s="12"/>
      <c r="B126" s="9" t="s">
        <v>260</v>
      </c>
      <c r="C126" s="10" t="s">
        <v>359</v>
      </c>
      <c r="D126" s="7" t="s">
        <v>481</v>
      </c>
      <c r="E126" s="7"/>
    </row>
    <row r="127" spans="1:5" s="11" customFormat="1" ht="55.2" x14ac:dyDescent="0.3">
      <c r="A127" s="10" t="s">
        <v>482</v>
      </c>
      <c r="B127" s="8" t="s">
        <v>49</v>
      </c>
      <c r="C127" s="10" t="s">
        <v>341</v>
      </c>
      <c r="D127" s="7" t="s">
        <v>483</v>
      </c>
      <c r="E127" s="7"/>
    </row>
    <row r="128" spans="1:5" s="11" customFormat="1" ht="27.6" x14ac:dyDescent="0.3">
      <c r="A128" s="12" t="s">
        <v>484</v>
      </c>
      <c r="B128" s="9" t="s">
        <v>260</v>
      </c>
      <c r="C128" s="10" t="s">
        <v>298</v>
      </c>
      <c r="D128" s="7" t="s">
        <v>485</v>
      </c>
      <c r="E128" s="7"/>
    </row>
    <row r="129" spans="1:5" s="11" customFormat="1" ht="27.6" x14ac:dyDescent="0.3">
      <c r="A129" s="10" t="s">
        <v>486</v>
      </c>
      <c r="B129" s="8" t="s">
        <v>49</v>
      </c>
      <c r="C129" s="10" t="s">
        <v>341</v>
      </c>
      <c r="D129" s="7" t="s">
        <v>487</v>
      </c>
      <c r="E129" s="7"/>
    </row>
    <row r="130" spans="1:5" s="11" customFormat="1" ht="27.6" x14ac:dyDescent="0.3">
      <c r="A130" s="10" t="s">
        <v>488</v>
      </c>
      <c r="B130" s="8" t="s">
        <v>49</v>
      </c>
      <c r="C130" s="10" t="s">
        <v>341</v>
      </c>
      <c r="D130" s="7" t="s">
        <v>489</v>
      </c>
      <c r="E130" s="7"/>
    </row>
    <row r="131" spans="1:5" s="11" customFormat="1" x14ac:dyDescent="0.3">
      <c r="A131" s="10"/>
      <c r="B131" s="8" t="s">
        <v>49</v>
      </c>
      <c r="C131" s="10" t="s">
        <v>298</v>
      </c>
      <c r="D131" s="41" t="s">
        <v>142</v>
      </c>
      <c r="E131" s="7"/>
    </row>
    <row r="132" spans="1:5" s="11" customFormat="1" x14ac:dyDescent="0.3">
      <c r="A132" s="43"/>
      <c r="B132" s="9" t="s">
        <v>136</v>
      </c>
      <c r="C132" s="10" t="s">
        <v>343</v>
      </c>
      <c r="D132" s="7" t="s">
        <v>490</v>
      </c>
      <c r="E132" s="7"/>
    </row>
    <row r="133" spans="1:5" s="11" customFormat="1" ht="21" customHeight="1" x14ac:dyDescent="0.3">
      <c r="A133" s="12"/>
      <c r="B133" s="9" t="s">
        <v>136</v>
      </c>
      <c r="C133" s="10" t="s">
        <v>343</v>
      </c>
      <c r="D133" s="7" t="s">
        <v>491</v>
      </c>
      <c r="E133" s="7"/>
    </row>
    <row r="134" spans="1:5" s="11" customFormat="1" x14ac:dyDescent="0.3">
      <c r="A134" s="12"/>
      <c r="B134" s="9" t="s">
        <v>136</v>
      </c>
      <c r="C134" s="10" t="s">
        <v>359</v>
      </c>
      <c r="D134" s="7" t="s">
        <v>492</v>
      </c>
      <c r="E134" s="7"/>
    </row>
    <row r="135" spans="1:5" s="11" customFormat="1" x14ac:dyDescent="0.3">
      <c r="A135" s="12"/>
      <c r="B135" s="9" t="s">
        <v>136</v>
      </c>
      <c r="C135" s="10" t="s">
        <v>359</v>
      </c>
      <c r="D135" s="7" t="s">
        <v>493</v>
      </c>
      <c r="E135" s="7"/>
    </row>
    <row r="136" spans="1:5" s="11" customFormat="1" x14ac:dyDescent="0.3">
      <c r="A136" s="10"/>
      <c r="B136" s="10" t="s">
        <v>42</v>
      </c>
      <c r="C136" s="10" t="s">
        <v>298</v>
      </c>
      <c r="D136" s="7" t="s">
        <v>494</v>
      </c>
      <c r="E136" s="15" t="s">
        <v>325</v>
      </c>
    </row>
    <row r="137" spans="1:5" s="11" customFormat="1" x14ac:dyDescent="0.3">
      <c r="A137" s="12"/>
      <c r="B137" s="9" t="s">
        <v>260</v>
      </c>
      <c r="C137" s="10" t="s">
        <v>359</v>
      </c>
      <c r="D137" s="7" t="s">
        <v>495</v>
      </c>
      <c r="E137" s="7"/>
    </row>
    <row r="138" spans="1:5" s="11" customFormat="1" x14ac:dyDescent="0.3">
      <c r="A138" s="12"/>
      <c r="B138" s="9" t="s">
        <v>315</v>
      </c>
      <c r="C138" s="10" t="s">
        <v>312</v>
      </c>
      <c r="D138" s="7" t="s">
        <v>496</v>
      </c>
      <c r="E138" s="7"/>
    </row>
    <row r="139" spans="1:5" s="11" customFormat="1" x14ac:dyDescent="0.3">
      <c r="A139" s="12"/>
      <c r="B139" s="9" t="s">
        <v>315</v>
      </c>
      <c r="C139" s="10" t="s">
        <v>312</v>
      </c>
      <c r="D139" s="7" t="s">
        <v>497</v>
      </c>
      <c r="E139" s="7"/>
    </row>
    <row r="140" spans="1:5" s="11" customFormat="1" x14ac:dyDescent="0.3">
      <c r="A140" s="12"/>
      <c r="B140" s="9" t="s">
        <v>315</v>
      </c>
      <c r="C140" s="10" t="s">
        <v>298</v>
      </c>
      <c r="D140" s="7" t="s">
        <v>498</v>
      </c>
      <c r="E140" s="7"/>
    </row>
    <row r="141" spans="1:5" s="11" customFormat="1" x14ac:dyDescent="0.3">
      <c r="A141" s="12"/>
      <c r="B141" s="9" t="s">
        <v>260</v>
      </c>
      <c r="C141" s="10" t="s">
        <v>359</v>
      </c>
      <c r="D141" s="7" t="s">
        <v>499</v>
      </c>
      <c r="E141" s="7"/>
    </row>
    <row r="142" spans="1:5" s="11" customFormat="1" x14ac:dyDescent="0.3">
      <c r="A142" s="12"/>
      <c r="B142" s="9" t="s">
        <v>315</v>
      </c>
      <c r="C142" s="10" t="s">
        <v>312</v>
      </c>
      <c r="D142" s="7" t="s">
        <v>500</v>
      </c>
      <c r="E142" s="7"/>
    </row>
    <row r="143" spans="1:5" s="11" customFormat="1" x14ac:dyDescent="0.3">
      <c r="A143" s="12"/>
      <c r="B143" s="9" t="s">
        <v>315</v>
      </c>
      <c r="C143" s="10" t="s">
        <v>298</v>
      </c>
      <c r="D143" s="7" t="s">
        <v>501</v>
      </c>
      <c r="E143" s="7"/>
    </row>
    <row r="144" spans="1:5" s="11" customFormat="1" x14ac:dyDescent="0.3">
      <c r="A144" s="10"/>
      <c r="B144" s="10"/>
      <c r="C144" s="10" t="s">
        <v>330</v>
      </c>
      <c r="D144" s="7" t="s">
        <v>502</v>
      </c>
      <c r="E144" s="15" t="s">
        <v>325</v>
      </c>
    </row>
    <row r="145" spans="1:5" s="11" customFormat="1" x14ac:dyDescent="0.3">
      <c r="A145" s="12"/>
      <c r="B145" s="9" t="s">
        <v>260</v>
      </c>
      <c r="C145" s="10" t="s">
        <v>359</v>
      </c>
      <c r="D145" s="7" t="s">
        <v>503</v>
      </c>
      <c r="E145" s="7"/>
    </row>
    <row r="146" spans="1:5" s="11" customFormat="1" x14ac:dyDescent="0.3">
      <c r="A146" s="10"/>
      <c r="B146" s="8" t="s">
        <v>49</v>
      </c>
      <c r="C146" s="10" t="s">
        <v>341</v>
      </c>
      <c r="D146" s="7" t="s">
        <v>504</v>
      </c>
      <c r="E146" s="7"/>
    </row>
    <row r="147" spans="1:5" s="11" customFormat="1" x14ac:dyDescent="0.3">
      <c r="A147" s="10"/>
      <c r="B147" s="8" t="s">
        <v>49</v>
      </c>
      <c r="C147" s="10" t="s">
        <v>298</v>
      </c>
      <c r="D147" s="7" t="s">
        <v>505</v>
      </c>
      <c r="E147" s="7"/>
    </row>
    <row r="148" spans="1:5" s="11" customFormat="1" x14ac:dyDescent="0.3">
      <c r="A148" s="10"/>
      <c r="B148" s="10"/>
      <c r="C148" s="10" t="s">
        <v>298</v>
      </c>
      <c r="D148" s="7" t="s">
        <v>506</v>
      </c>
      <c r="E148" s="15" t="s">
        <v>325</v>
      </c>
    </row>
    <row r="149" spans="1:5" s="11" customFormat="1" x14ac:dyDescent="0.3">
      <c r="A149" s="12"/>
      <c r="B149" s="9" t="s">
        <v>451</v>
      </c>
      <c r="C149" s="10" t="s">
        <v>507</v>
      </c>
      <c r="D149" s="7" t="s">
        <v>508</v>
      </c>
      <c r="E149" s="15" t="s">
        <v>369</v>
      </c>
    </row>
    <row r="150" spans="1:5" s="11" customFormat="1" x14ac:dyDescent="0.3">
      <c r="A150" s="10"/>
      <c r="B150" s="8" t="s">
        <v>49</v>
      </c>
      <c r="C150" s="10" t="s">
        <v>341</v>
      </c>
      <c r="D150" s="7" t="s">
        <v>509</v>
      </c>
      <c r="E150" s="7"/>
    </row>
    <row r="151" spans="1:5" s="11" customFormat="1" x14ac:dyDescent="0.3">
      <c r="A151" s="12"/>
      <c r="B151" s="9" t="s">
        <v>260</v>
      </c>
      <c r="C151" s="10" t="s">
        <v>298</v>
      </c>
      <c r="D151" s="7" t="s">
        <v>256</v>
      </c>
      <c r="E151" s="7"/>
    </row>
    <row r="152" spans="1:5" s="11" customFormat="1" x14ac:dyDescent="0.3">
      <c r="A152" s="10"/>
      <c r="B152" s="10" t="s">
        <v>356</v>
      </c>
      <c r="C152" s="10" t="s">
        <v>298</v>
      </c>
      <c r="D152" s="7" t="s">
        <v>510</v>
      </c>
      <c r="E152" s="15" t="s">
        <v>325</v>
      </c>
    </row>
    <row r="153" spans="1:5" s="11" customFormat="1" x14ac:dyDescent="0.3">
      <c r="A153" s="12"/>
      <c r="B153" s="9" t="s">
        <v>260</v>
      </c>
      <c r="C153" s="10" t="s">
        <v>359</v>
      </c>
      <c r="D153" s="7" t="s">
        <v>511</v>
      </c>
      <c r="E153" s="7"/>
    </row>
    <row r="154" spans="1:5" s="11" customFormat="1" x14ac:dyDescent="0.3">
      <c r="A154" s="10"/>
      <c r="B154" s="10" t="s">
        <v>356</v>
      </c>
      <c r="C154" s="10" t="s">
        <v>298</v>
      </c>
      <c r="D154" s="7" t="s">
        <v>512</v>
      </c>
      <c r="E154" s="15" t="s">
        <v>325</v>
      </c>
    </row>
    <row r="155" spans="1:5" s="11" customFormat="1" x14ac:dyDescent="0.3">
      <c r="A155" s="10"/>
      <c r="B155" s="10" t="s">
        <v>356</v>
      </c>
      <c r="C155" s="10" t="s">
        <v>298</v>
      </c>
      <c r="D155" s="7" t="s">
        <v>513</v>
      </c>
      <c r="E155" s="15" t="s">
        <v>369</v>
      </c>
    </row>
    <row r="156" spans="1:5" s="11" customFormat="1" x14ac:dyDescent="0.3">
      <c r="A156" s="12"/>
      <c r="B156" s="9" t="s">
        <v>311</v>
      </c>
      <c r="C156" s="10" t="s">
        <v>312</v>
      </c>
      <c r="D156" s="7" t="s">
        <v>514</v>
      </c>
      <c r="E156" s="7"/>
    </row>
    <row r="157" spans="1:5" s="11" customFormat="1" x14ac:dyDescent="0.3">
      <c r="A157" s="12"/>
      <c r="B157" s="9" t="s">
        <v>150</v>
      </c>
      <c r="C157" s="10" t="s">
        <v>312</v>
      </c>
      <c r="D157" s="7" t="s">
        <v>515</v>
      </c>
      <c r="E157" s="7"/>
    </row>
    <row r="158" spans="1:5" s="11" customFormat="1" x14ac:dyDescent="0.3">
      <c r="A158" s="12"/>
      <c r="B158" s="9" t="s">
        <v>150</v>
      </c>
      <c r="C158" s="10" t="s">
        <v>312</v>
      </c>
      <c r="D158" s="7" t="s">
        <v>516</v>
      </c>
      <c r="E158" s="7"/>
    </row>
    <row r="159" spans="1:5" s="11" customFormat="1" x14ac:dyDescent="0.3">
      <c r="A159" s="12"/>
      <c r="B159" s="9" t="s">
        <v>150</v>
      </c>
      <c r="C159" s="10" t="s">
        <v>312</v>
      </c>
      <c r="D159" s="7" t="s">
        <v>517</v>
      </c>
      <c r="E159" s="7"/>
    </row>
    <row r="160" spans="1:5" s="11" customFormat="1" x14ac:dyDescent="0.3">
      <c r="A160" s="12"/>
      <c r="B160" s="9" t="s">
        <v>315</v>
      </c>
      <c r="C160" s="10" t="s">
        <v>312</v>
      </c>
      <c r="D160" s="7" t="s">
        <v>518</v>
      </c>
      <c r="E160" s="7"/>
    </row>
    <row r="161" spans="1:5" s="11" customFormat="1" x14ac:dyDescent="0.3">
      <c r="A161" s="7" t="s">
        <v>519</v>
      </c>
      <c r="B161" s="9" t="s">
        <v>150</v>
      </c>
      <c r="C161" s="10" t="s">
        <v>298</v>
      </c>
      <c r="D161" s="7" t="s">
        <v>520</v>
      </c>
      <c r="E161" s="7"/>
    </row>
    <row r="162" spans="1:5" s="11" customFormat="1" x14ac:dyDescent="0.3">
      <c r="A162" s="12"/>
      <c r="B162" s="9" t="s">
        <v>150</v>
      </c>
      <c r="C162" s="10" t="s">
        <v>312</v>
      </c>
      <c r="D162" s="7" t="s">
        <v>521</v>
      </c>
      <c r="E162" s="7"/>
    </row>
    <row r="163" spans="1:5" s="11" customFormat="1" ht="27.6" x14ac:dyDescent="0.3">
      <c r="A163" s="12" t="s">
        <v>522</v>
      </c>
      <c r="B163" s="9" t="s">
        <v>150</v>
      </c>
      <c r="C163" s="10" t="s">
        <v>298</v>
      </c>
      <c r="D163" s="7" t="s">
        <v>523</v>
      </c>
      <c r="E163" s="7"/>
    </row>
    <row r="164" spans="1:5" s="11" customFormat="1" x14ac:dyDescent="0.3">
      <c r="A164" s="10"/>
      <c r="B164" s="8" t="s">
        <v>49</v>
      </c>
      <c r="C164" s="10" t="s">
        <v>298</v>
      </c>
      <c r="D164" s="7" t="s">
        <v>524</v>
      </c>
      <c r="E164" s="7"/>
    </row>
    <row r="165" spans="1:5" s="11" customFormat="1" x14ac:dyDescent="0.3">
      <c r="A165" s="12"/>
      <c r="B165" s="9" t="s">
        <v>315</v>
      </c>
      <c r="C165" s="10" t="s">
        <v>412</v>
      </c>
      <c r="D165" s="7" t="s">
        <v>525</v>
      </c>
      <c r="E165" s="7"/>
    </row>
    <row r="166" spans="1:5" s="11" customFormat="1" x14ac:dyDescent="0.3">
      <c r="A166" s="12"/>
      <c r="B166" s="9" t="s">
        <v>315</v>
      </c>
      <c r="C166" s="10" t="s">
        <v>312</v>
      </c>
      <c r="D166" s="7" t="s">
        <v>526</v>
      </c>
      <c r="E166" s="7"/>
    </row>
    <row r="167" spans="1:5" s="11" customFormat="1" x14ac:dyDescent="0.3">
      <c r="A167" s="12"/>
      <c r="B167" s="9" t="s">
        <v>315</v>
      </c>
      <c r="C167" s="10" t="s">
        <v>312</v>
      </c>
      <c r="D167" s="7" t="s">
        <v>527</v>
      </c>
      <c r="E167" s="7"/>
    </row>
    <row r="168" spans="1:5" s="11" customFormat="1" x14ac:dyDescent="0.3">
      <c r="A168" s="12" t="s">
        <v>528</v>
      </c>
      <c r="B168" s="9" t="s">
        <v>315</v>
      </c>
      <c r="C168" s="10" t="s">
        <v>312</v>
      </c>
      <c r="D168" s="7" t="s">
        <v>529</v>
      </c>
      <c r="E168" s="7"/>
    </row>
    <row r="169" spans="1:5" s="11" customFormat="1" x14ac:dyDescent="0.3">
      <c r="A169" s="12" t="s">
        <v>528</v>
      </c>
      <c r="B169" s="9" t="s">
        <v>315</v>
      </c>
      <c r="C169" s="10" t="s">
        <v>312</v>
      </c>
      <c r="D169" s="7" t="s">
        <v>530</v>
      </c>
      <c r="E169" s="7"/>
    </row>
    <row r="170" spans="1:5" s="11" customFormat="1" ht="27.6" x14ac:dyDescent="0.3">
      <c r="A170" s="12" t="s">
        <v>531</v>
      </c>
      <c r="B170" s="9" t="s">
        <v>315</v>
      </c>
      <c r="C170" s="10" t="s">
        <v>312</v>
      </c>
      <c r="D170" s="7" t="s">
        <v>532</v>
      </c>
      <c r="E170" s="7"/>
    </row>
    <row r="171" spans="1:5" s="11" customFormat="1" x14ac:dyDescent="0.3">
      <c r="A171" s="12"/>
      <c r="B171" s="9" t="s">
        <v>315</v>
      </c>
      <c r="C171" s="10" t="s">
        <v>312</v>
      </c>
      <c r="D171" s="7" t="s">
        <v>533</v>
      </c>
      <c r="E171" s="7"/>
    </row>
    <row r="172" spans="1:5" s="11" customFormat="1" x14ac:dyDescent="0.3">
      <c r="A172" s="12"/>
      <c r="B172" s="9" t="s">
        <v>156</v>
      </c>
      <c r="C172" s="10" t="s">
        <v>312</v>
      </c>
      <c r="D172" s="7" t="s">
        <v>534</v>
      </c>
      <c r="E172" s="7"/>
    </row>
    <row r="173" spans="1:5" s="11" customFormat="1" x14ac:dyDescent="0.3">
      <c r="A173" s="12"/>
      <c r="B173" s="9" t="s">
        <v>156</v>
      </c>
      <c r="C173" s="10" t="s">
        <v>312</v>
      </c>
      <c r="D173" s="7" t="s">
        <v>535</v>
      </c>
      <c r="E173" s="7"/>
    </row>
    <row r="174" spans="1:5" s="11" customFormat="1" x14ac:dyDescent="0.3">
      <c r="A174" s="12"/>
      <c r="B174" s="9" t="s">
        <v>42</v>
      </c>
      <c r="C174" s="10" t="s">
        <v>298</v>
      </c>
      <c r="D174" s="7" t="s">
        <v>536</v>
      </c>
      <c r="E174" s="15" t="s">
        <v>369</v>
      </c>
    </row>
    <row r="175" spans="1:5" s="11" customFormat="1" x14ac:dyDescent="0.3">
      <c r="A175" s="10"/>
      <c r="B175" s="8" t="s">
        <v>49</v>
      </c>
      <c r="C175" s="10" t="s">
        <v>341</v>
      </c>
      <c r="D175" s="7" t="s">
        <v>537</v>
      </c>
      <c r="E175" s="7"/>
    </row>
    <row r="176" spans="1:5" s="11" customFormat="1" x14ac:dyDescent="0.3">
      <c r="A176" s="10"/>
      <c r="B176" s="10" t="s">
        <v>356</v>
      </c>
      <c r="C176" s="10" t="s">
        <v>298</v>
      </c>
      <c r="D176" s="7" t="s">
        <v>538</v>
      </c>
      <c r="E176" s="15" t="s">
        <v>325</v>
      </c>
    </row>
    <row r="177" spans="1:5" s="11" customFormat="1" x14ac:dyDescent="0.3">
      <c r="A177" s="12"/>
      <c r="B177" s="9" t="s">
        <v>150</v>
      </c>
      <c r="C177" s="10" t="s">
        <v>312</v>
      </c>
      <c r="D177" s="7" t="s">
        <v>539</v>
      </c>
      <c r="E177" s="7"/>
    </row>
    <row r="178" spans="1:5" s="11" customFormat="1" x14ac:dyDescent="0.3">
      <c r="A178" s="12"/>
      <c r="B178" s="9" t="s">
        <v>150</v>
      </c>
      <c r="C178" s="10" t="s">
        <v>312</v>
      </c>
      <c r="D178" s="7" t="s">
        <v>540</v>
      </c>
      <c r="E178" s="7"/>
    </row>
    <row r="179" spans="1:5" s="11" customFormat="1" x14ac:dyDescent="0.3">
      <c r="A179" s="12"/>
      <c r="B179" s="9" t="s">
        <v>150</v>
      </c>
      <c r="C179" s="10" t="s">
        <v>312</v>
      </c>
      <c r="D179" s="7" t="s">
        <v>541</v>
      </c>
      <c r="E179" s="7"/>
    </row>
    <row r="180" spans="1:5" s="11" customFormat="1" x14ac:dyDescent="0.3">
      <c r="A180" s="10"/>
      <c r="B180" s="10"/>
      <c r="C180" s="10" t="s">
        <v>542</v>
      </c>
      <c r="D180" s="7" t="s">
        <v>543</v>
      </c>
      <c r="E180" s="15" t="s">
        <v>325</v>
      </c>
    </row>
    <row r="181" spans="1:5" s="11" customFormat="1" ht="41.4" x14ac:dyDescent="0.3">
      <c r="A181" s="12" t="s">
        <v>544</v>
      </c>
      <c r="B181" s="9" t="s">
        <v>311</v>
      </c>
      <c r="C181" s="10" t="s">
        <v>312</v>
      </c>
      <c r="D181" s="7" t="s">
        <v>229</v>
      </c>
      <c r="E181" s="7"/>
    </row>
    <row r="182" spans="1:5" s="11" customFormat="1" x14ac:dyDescent="0.3">
      <c r="A182" s="12"/>
      <c r="B182" s="9" t="s">
        <v>311</v>
      </c>
      <c r="C182" s="10" t="s">
        <v>312</v>
      </c>
      <c r="D182" s="7" t="s">
        <v>545</v>
      </c>
      <c r="E182" s="7"/>
    </row>
    <row r="183" spans="1:5" s="11" customFormat="1" x14ac:dyDescent="0.3">
      <c r="A183" s="12"/>
      <c r="B183" s="9" t="s">
        <v>150</v>
      </c>
      <c r="C183" s="10" t="s">
        <v>298</v>
      </c>
      <c r="D183" s="7" t="s">
        <v>546</v>
      </c>
      <c r="E183" s="7"/>
    </row>
    <row r="184" spans="1:5" s="11" customFormat="1" x14ac:dyDescent="0.3">
      <c r="A184" s="12"/>
      <c r="B184" s="9" t="s">
        <v>150</v>
      </c>
      <c r="C184" s="10" t="s">
        <v>312</v>
      </c>
      <c r="D184" s="7" t="s">
        <v>547</v>
      </c>
      <c r="E184" s="7"/>
    </row>
    <row r="185" spans="1:5" s="11" customFormat="1" x14ac:dyDescent="0.3">
      <c r="A185" s="12"/>
      <c r="B185" s="9" t="s">
        <v>150</v>
      </c>
      <c r="C185" s="10" t="s">
        <v>312</v>
      </c>
      <c r="D185" s="7" t="s">
        <v>548</v>
      </c>
      <c r="E185" s="7"/>
    </row>
    <row r="186" spans="1:5" s="11" customFormat="1" x14ac:dyDescent="0.3">
      <c r="A186" s="10"/>
      <c r="B186" s="10" t="s">
        <v>49</v>
      </c>
      <c r="C186" s="10" t="s">
        <v>298</v>
      </c>
      <c r="D186" s="7" t="s">
        <v>549</v>
      </c>
      <c r="E186" s="15" t="s">
        <v>325</v>
      </c>
    </row>
    <row r="187" spans="1:5" s="11" customFormat="1" x14ac:dyDescent="0.3">
      <c r="A187" s="12"/>
      <c r="B187" s="9" t="s">
        <v>150</v>
      </c>
      <c r="C187" s="10" t="s">
        <v>312</v>
      </c>
      <c r="D187" s="7" t="s">
        <v>550</v>
      </c>
      <c r="E187" s="7"/>
    </row>
    <row r="188" spans="1:5" s="11" customFormat="1" x14ac:dyDescent="0.3">
      <c r="A188" s="10"/>
      <c r="B188" s="10"/>
      <c r="C188" s="10"/>
      <c r="D188" s="7"/>
      <c r="E188" s="15"/>
    </row>
    <row r="189" spans="1:5" s="11" customFormat="1" x14ac:dyDescent="0.3">
      <c r="A189" s="12"/>
      <c r="B189" s="9"/>
      <c r="C189" s="10"/>
      <c r="D189" s="7"/>
      <c r="E189" s="7"/>
    </row>
    <row r="190" spans="1:5" s="11" customFormat="1" x14ac:dyDescent="0.3">
      <c r="A190" s="12"/>
      <c r="B190" s="9"/>
      <c r="C190" s="10"/>
      <c r="D190" s="7"/>
      <c r="E190" s="7"/>
    </row>
    <row r="191" spans="1:5" s="11" customFormat="1" x14ac:dyDescent="0.3">
      <c r="A191" s="12"/>
      <c r="B191" s="9"/>
      <c r="C191" s="10"/>
      <c r="D191" s="7"/>
      <c r="E191" s="7"/>
    </row>
    <row r="192" spans="1:5" s="11" customFormat="1" x14ac:dyDescent="0.3">
      <c r="A192" s="12"/>
      <c r="B192" s="9"/>
      <c r="C192" s="10"/>
      <c r="D192" s="7"/>
      <c r="E192" s="7"/>
    </row>
    <row r="193" spans="1:5" s="11" customFormat="1" x14ac:dyDescent="0.3">
      <c r="A193" s="12"/>
      <c r="B193" s="9"/>
      <c r="C193" s="10"/>
      <c r="D193" s="7"/>
      <c r="E193" s="7"/>
    </row>
    <row r="194" spans="1:5" s="11" customFormat="1" x14ac:dyDescent="0.3">
      <c r="A194" s="12"/>
      <c r="B194" s="9"/>
      <c r="C194" s="10"/>
      <c r="D194" s="7"/>
      <c r="E194" s="7"/>
    </row>
    <row r="195" spans="1:5" s="11" customFormat="1" x14ac:dyDescent="0.3">
      <c r="A195" s="12"/>
      <c r="B195" s="9"/>
      <c r="C195" s="10"/>
      <c r="D195" s="7"/>
      <c r="E195" s="7"/>
    </row>
    <row r="196" spans="1:5" s="11" customFormat="1" x14ac:dyDescent="0.3">
      <c r="A196" s="12"/>
      <c r="B196" s="9"/>
      <c r="C196" s="10"/>
      <c r="D196" s="7"/>
      <c r="E196" s="7"/>
    </row>
    <row r="197" spans="1:5" s="11" customFormat="1" x14ac:dyDescent="0.3">
      <c r="A197" s="12"/>
      <c r="B197" s="9"/>
      <c r="C197" s="10"/>
      <c r="D197" s="7"/>
      <c r="E197" s="7"/>
    </row>
    <row r="198" spans="1:5" s="11" customFormat="1" x14ac:dyDescent="0.3">
      <c r="A198" s="12"/>
      <c r="B198" s="9"/>
      <c r="C198" s="10"/>
      <c r="D198" s="7"/>
      <c r="E198" s="7"/>
    </row>
    <row r="199" spans="1:5" s="11" customFormat="1" x14ac:dyDescent="0.3">
      <c r="A199" s="12"/>
      <c r="B199" s="9"/>
      <c r="C199" s="10"/>
      <c r="D199" s="7"/>
      <c r="E199" s="7"/>
    </row>
    <row r="200" spans="1:5" s="11" customFormat="1" x14ac:dyDescent="0.3">
      <c r="A200" s="12"/>
      <c r="B200" s="9"/>
      <c r="C200" s="10"/>
      <c r="D200" s="7"/>
      <c r="E200" s="7"/>
    </row>
    <row r="201" spans="1:5" s="11" customFormat="1" x14ac:dyDescent="0.3">
      <c r="A201" s="12"/>
      <c r="B201" s="9"/>
      <c r="C201" s="10"/>
      <c r="D201" s="7"/>
      <c r="E201" s="7"/>
    </row>
    <row r="202" spans="1:5" s="11" customFormat="1" x14ac:dyDescent="0.3">
      <c r="A202" s="12"/>
      <c r="B202" s="9"/>
      <c r="C202" s="10"/>
      <c r="D202" s="7"/>
      <c r="E202" s="7"/>
    </row>
    <row r="203" spans="1:5" s="11" customFormat="1" x14ac:dyDescent="0.3">
      <c r="A203" s="12"/>
      <c r="B203" s="9"/>
      <c r="C203" s="10"/>
      <c r="D203" s="7"/>
      <c r="E203" s="7"/>
    </row>
    <row r="204" spans="1:5" s="11" customFormat="1" x14ac:dyDescent="0.3">
      <c r="A204" s="12"/>
      <c r="B204" s="9"/>
      <c r="C204" s="10"/>
      <c r="D204" s="7"/>
      <c r="E204" s="7"/>
    </row>
    <row r="205" spans="1:5" s="11" customFormat="1" x14ac:dyDescent="0.3">
      <c r="A205" s="12"/>
      <c r="B205" s="9"/>
      <c r="C205" s="10"/>
      <c r="D205" s="7"/>
      <c r="E205" s="7"/>
    </row>
    <row r="206" spans="1:5" s="11" customFormat="1" x14ac:dyDescent="0.3">
      <c r="A206" s="12"/>
      <c r="B206" s="9"/>
      <c r="C206" s="10"/>
      <c r="D206" s="7"/>
      <c r="E206" s="7"/>
    </row>
    <row r="207" spans="1:5" s="11" customFormat="1" x14ac:dyDescent="0.3">
      <c r="A207" s="12"/>
      <c r="B207" s="9"/>
      <c r="C207" s="10"/>
      <c r="D207" s="7"/>
      <c r="E207" s="7"/>
    </row>
    <row r="208" spans="1:5" s="11" customFormat="1" x14ac:dyDescent="0.3">
      <c r="A208" s="12"/>
      <c r="B208" s="9"/>
      <c r="C208" s="10"/>
      <c r="D208" s="7"/>
      <c r="E208" s="7"/>
    </row>
    <row r="209" spans="1:5" s="11" customFormat="1" x14ac:dyDescent="0.3">
      <c r="A209" s="12"/>
      <c r="B209" s="9"/>
      <c r="C209" s="10"/>
      <c r="D209" s="7"/>
      <c r="E209" s="7"/>
    </row>
    <row r="210" spans="1:5" s="11" customFormat="1" x14ac:dyDescent="0.3">
      <c r="A210" s="12"/>
      <c r="B210" s="9"/>
      <c r="C210" s="10"/>
      <c r="D210" s="7"/>
      <c r="E210" s="7"/>
    </row>
    <row r="211" spans="1:5" s="11" customFormat="1" x14ac:dyDescent="0.3">
      <c r="A211" s="12"/>
      <c r="B211" s="9"/>
      <c r="C211" s="10"/>
      <c r="D211" s="7"/>
      <c r="E211" s="7"/>
    </row>
    <row r="212" spans="1:5" s="11" customFormat="1" x14ac:dyDescent="0.3">
      <c r="A212" s="12"/>
      <c r="B212" s="9"/>
      <c r="C212" s="10"/>
      <c r="D212" s="7"/>
      <c r="E212" s="7"/>
    </row>
    <row r="213" spans="1:5" s="11" customFormat="1" x14ac:dyDescent="0.3">
      <c r="A213" s="12"/>
      <c r="B213" s="9"/>
      <c r="C213" s="10"/>
      <c r="D213" s="7"/>
      <c r="E213" s="7"/>
    </row>
    <row r="214" spans="1:5" s="11" customFormat="1" x14ac:dyDescent="0.3">
      <c r="A214" s="12"/>
      <c r="B214" s="9"/>
      <c r="C214" s="10"/>
      <c r="D214" s="7"/>
      <c r="E214" s="7"/>
    </row>
    <row r="215" spans="1:5" s="11" customFormat="1" x14ac:dyDescent="0.3">
      <c r="A215" s="12"/>
      <c r="B215" s="9"/>
      <c r="C215" s="10"/>
      <c r="D215" s="7"/>
      <c r="E215" s="7"/>
    </row>
    <row r="216" spans="1:5" s="11" customFormat="1" x14ac:dyDescent="0.3">
      <c r="A216" s="12"/>
      <c r="B216" s="9"/>
      <c r="C216" s="10"/>
      <c r="D216" s="7"/>
      <c r="E216" s="7"/>
    </row>
    <row r="217" spans="1:5" s="11" customFormat="1" x14ac:dyDescent="0.3">
      <c r="A217" s="12"/>
      <c r="B217" s="9"/>
      <c r="C217" s="10"/>
      <c r="D217" s="7"/>
      <c r="E217" s="7"/>
    </row>
    <row r="218" spans="1:5" s="11" customFormat="1" x14ac:dyDescent="0.3">
      <c r="A218" s="12"/>
      <c r="B218" s="9"/>
      <c r="C218" s="10"/>
      <c r="D218" s="7"/>
      <c r="E218" s="7"/>
    </row>
    <row r="219" spans="1:5" s="11" customFormat="1" x14ac:dyDescent="0.3">
      <c r="A219" s="12"/>
      <c r="B219" s="9"/>
      <c r="C219" s="10"/>
      <c r="D219" s="7"/>
      <c r="E219" s="7"/>
    </row>
    <row r="220" spans="1:5" s="11" customFormat="1" x14ac:dyDescent="0.3">
      <c r="A220" s="12"/>
      <c r="B220" s="9"/>
      <c r="C220" s="10"/>
      <c r="D220" s="7"/>
      <c r="E220" s="7"/>
    </row>
    <row r="221" spans="1:5" s="11" customFormat="1" x14ac:dyDescent="0.3">
      <c r="A221" s="12"/>
      <c r="B221" s="9"/>
      <c r="C221" s="10"/>
      <c r="D221" s="7"/>
      <c r="E221" s="7"/>
    </row>
    <row r="222" spans="1:5" s="11" customFormat="1" x14ac:dyDescent="0.3">
      <c r="A222" s="12"/>
      <c r="B222" s="9"/>
      <c r="C222" s="10"/>
      <c r="D222" s="7"/>
      <c r="E222" s="7"/>
    </row>
    <row r="223" spans="1:5" s="11" customFormat="1" x14ac:dyDescent="0.3">
      <c r="A223" s="12"/>
      <c r="B223" s="9"/>
      <c r="C223" s="10"/>
      <c r="D223" s="7"/>
      <c r="E223" s="7"/>
    </row>
    <row r="224" spans="1:5" s="11" customFormat="1" x14ac:dyDescent="0.3">
      <c r="A224" s="12"/>
      <c r="B224" s="9"/>
      <c r="C224" s="10"/>
      <c r="D224" s="7"/>
      <c r="E224" s="7"/>
    </row>
    <row r="225" spans="1:5" s="11" customFormat="1" x14ac:dyDescent="0.3">
      <c r="A225" s="12"/>
      <c r="B225" s="9"/>
      <c r="C225" s="10"/>
      <c r="D225" s="7"/>
      <c r="E225" s="7"/>
    </row>
    <row r="226" spans="1:5" s="11" customFormat="1" x14ac:dyDescent="0.3">
      <c r="A226" s="12"/>
      <c r="B226" s="9"/>
      <c r="C226" s="10"/>
      <c r="D226" s="7"/>
      <c r="E226" s="7"/>
    </row>
    <row r="227" spans="1:5" s="11" customFormat="1" x14ac:dyDescent="0.3">
      <c r="A227" s="12"/>
      <c r="B227" s="9"/>
      <c r="C227" s="10"/>
      <c r="D227" s="7"/>
      <c r="E227" s="7"/>
    </row>
    <row r="228" spans="1:5" s="11" customFormat="1" x14ac:dyDescent="0.3">
      <c r="A228" s="12"/>
      <c r="B228" s="9"/>
      <c r="C228" s="10"/>
      <c r="D228" s="7"/>
      <c r="E228" s="7"/>
    </row>
    <row r="229" spans="1:5" s="11" customFormat="1" x14ac:dyDescent="0.3">
      <c r="A229" s="12"/>
      <c r="B229" s="9"/>
      <c r="C229" s="10"/>
      <c r="D229" s="7"/>
      <c r="E229" s="7"/>
    </row>
    <row r="230" spans="1:5" s="11" customFormat="1" x14ac:dyDescent="0.3">
      <c r="A230" s="12"/>
      <c r="B230" s="9"/>
      <c r="C230" s="10"/>
      <c r="D230" s="7"/>
      <c r="E230" s="7"/>
    </row>
    <row r="231" spans="1:5" s="11" customFormat="1" x14ac:dyDescent="0.3">
      <c r="A231" s="12"/>
      <c r="B231" s="9"/>
      <c r="C231" s="10"/>
      <c r="D231" s="7"/>
      <c r="E231" s="7"/>
    </row>
    <row r="232" spans="1:5" s="11" customFormat="1" x14ac:dyDescent="0.3">
      <c r="A232" s="12"/>
      <c r="B232" s="9"/>
      <c r="C232" s="10"/>
      <c r="D232" s="7"/>
      <c r="E232" s="7"/>
    </row>
    <row r="233" spans="1:5" s="11" customFormat="1" x14ac:dyDescent="0.3">
      <c r="A233" s="12"/>
      <c r="B233" s="9"/>
      <c r="C233" s="10"/>
      <c r="D233" s="7"/>
      <c r="E233" s="7"/>
    </row>
    <row r="234" spans="1:5" s="11" customFormat="1" x14ac:dyDescent="0.3">
      <c r="A234" s="12"/>
      <c r="B234" s="9"/>
      <c r="C234" s="10"/>
      <c r="D234" s="7"/>
      <c r="E234" s="7"/>
    </row>
    <row r="235" spans="1:5" s="11" customFormat="1" x14ac:dyDescent="0.3">
      <c r="A235" s="12"/>
      <c r="B235" s="9"/>
      <c r="C235" s="10"/>
      <c r="D235" s="7"/>
      <c r="E235" s="7"/>
    </row>
    <row r="236" spans="1:5" s="11" customFormat="1" x14ac:dyDescent="0.3">
      <c r="A236" s="12"/>
      <c r="B236" s="9"/>
      <c r="C236" s="10"/>
      <c r="D236" s="7"/>
      <c r="E236" s="7"/>
    </row>
    <row r="237" spans="1:5" s="11" customFormat="1" x14ac:dyDescent="0.3">
      <c r="A237" s="12"/>
      <c r="B237" s="9"/>
      <c r="C237" s="10"/>
      <c r="D237" s="7"/>
      <c r="E237" s="7"/>
    </row>
    <row r="238" spans="1:5" s="11" customFormat="1" x14ac:dyDescent="0.3">
      <c r="A238" s="12"/>
      <c r="B238" s="9"/>
      <c r="C238" s="10"/>
      <c r="D238" s="7"/>
      <c r="E238" s="7"/>
    </row>
    <row r="239" spans="1:5" s="11" customFormat="1" x14ac:dyDescent="0.3">
      <c r="A239" s="12"/>
      <c r="B239" s="9"/>
      <c r="C239" s="10"/>
      <c r="D239" s="7"/>
      <c r="E239" s="7"/>
    </row>
    <row r="240" spans="1:5" s="11" customFormat="1" x14ac:dyDescent="0.3">
      <c r="A240" s="12"/>
      <c r="B240" s="9"/>
      <c r="C240" s="10"/>
      <c r="D240" s="7"/>
      <c r="E240" s="7"/>
    </row>
    <row r="241" spans="1:5" s="11" customFormat="1" x14ac:dyDescent="0.3">
      <c r="A241" s="12"/>
      <c r="B241" s="9"/>
      <c r="C241" s="10"/>
      <c r="D241" s="7"/>
      <c r="E241" s="7"/>
    </row>
    <row r="242" spans="1:5" s="11" customFormat="1" x14ac:dyDescent="0.3">
      <c r="A242" s="12"/>
      <c r="B242" s="9"/>
      <c r="C242" s="10"/>
      <c r="D242" s="7"/>
      <c r="E242" s="7"/>
    </row>
    <row r="243" spans="1:5" s="11" customFormat="1" x14ac:dyDescent="0.3">
      <c r="A243" s="12"/>
      <c r="B243" s="9"/>
      <c r="C243" s="10"/>
      <c r="D243" s="7"/>
      <c r="E243" s="7"/>
    </row>
    <row r="244" spans="1:5" s="11" customFormat="1" x14ac:dyDescent="0.3">
      <c r="A244" s="12"/>
      <c r="B244" s="9"/>
      <c r="C244" s="10"/>
      <c r="D244" s="7"/>
      <c r="E244" s="7"/>
    </row>
    <row r="245" spans="1:5" s="11" customFormat="1" x14ac:dyDescent="0.3">
      <c r="A245" s="12"/>
      <c r="B245" s="9"/>
      <c r="C245" s="10"/>
      <c r="D245" s="7"/>
      <c r="E245" s="7"/>
    </row>
    <row r="246" spans="1:5" s="11" customFormat="1" x14ac:dyDescent="0.3">
      <c r="A246" s="12"/>
      <c r="B246" s="9"/>
      <c r="C246" s="10"/>
      <c r="D246" s="7"/>
      <c r="E246" s="7"/>
    </row>
    <row r="247" spans="1:5" s="11" customFormat="1" x14ac:dyDescent="0.3">
      <c r="A247" s="12"/>
      <c r="B247" s="9"/>
      <c r="C247" s="10"/>
      <c r="D247" s="7"/>
      <c r="E247" s="7"/>
    </row>
    <row r="248" spans="1:5" s="11" customFormat="1" x14ac:dyDescent="0.3">
      <c r="A248" s="12"/>
      <c r="B248" s="9"/>
      <c r="C248" s="10"/>
      <c r="D248" s="7"/>
      <c r="E248" s="7"/>
    </row>
    <row r="249" spans="1:5" s="11" customFormat="1" x14ac:dyDescent="0.3">
      <c r="A249" s="12"/>
      <c r="B249" s="9"/>
      <c r="C249" s="10"/>
      <c r="D249" s="7"/>
      <c r="E249" s="7"/>
    </row>
    <row r="250" spans="1:5" s="11" customFormat="1" x14ac:dyDescent="0.3">
      <c r="A250" s="12"/>
      <c r="B250" s="9"/>
      <c r="C250" s="10"/>
      <c r="D250" s="7"/>
      <c r="E250" s="7"/>
    </row>
    <row r="251" spans="1:5" s="11" customFormat="1" x14ac:dyDescent="0.3">
      <c r="A251" s="12"/>
      <c r="B251" s="9"/>
      <c r="C251" s="10"/>
      <c r="D251" s="7"/>
      <c r="E251" s="7"/>
    </row>
    <row r="252" spans="1:5" s="11" customFormat="1" x14ac:dyDescent="0.3">
      <c r="A252" s="12"/>
      <c r="B252" s="9"/>
      <c r="C252" s="10"/>
      <c r="D252" s="7"/>
      <c r="E252" s="7"/>
    </row>
    <row r="253" spans="1:5" s="11" customFormat="1" x14ac:dyDescent="0.3">
      <c r="A253" s="12"/>
      <c r="B253" s="9"/>
      <c r="C253" s="10"/>
      <c r="D253" s="7"/>
      <c r="E253" s="7"/>
    </row>
    <row r="254" spans="1:5" s="11" customFormat="1" x14ac:dyDescent="0.3">
      <c r="A254" s="12"/>
      <c r="B254" s="9"/>
      <c r="C254" s="10"/>
      <c r="D254" s="7"/>
      <c r="E254" s="7"/>
    </row>
    <row r="255" spans="1:5" s="11" customFormat="1" x14ac:dyDescent="0.3">
      <c r="A255" s="12"/>
      <c r="B255" s="9"/>
      <c r="C255" s="10"/>
      <c r="D255" s="7"/>
      <c r="E255" s="7"/>
    </row>
    <row r="256" spans="1:5" s="11" customFormat="1" x14ac:dyDescent="0.3">
      <c r="A256" s="12"/>
      <c r="B256" s="9"/>
      <c r="C256" s="10"/>
      <c r="D256" s="7"/>
      <c r="E256" s="7"/>
    </row>
    <row r="257" spans="1:5" s="11" customFormat="1" x14ac:dyDescent="0.3">
      <c r="A257" s="12"/>
      <c r="B257" s="9"/>
      <c r="C257" s="10"/>
      <c r="D257" s="7"/>
      <c r="E257" s="7"/>
    </row>
    <row r="258" spans="1:5" s="11" customFormat="1" x14ac:dyDescent="0.3">
      <c r="A258" s="12"/>
      <c r="B258" s="9"/>
      <c r="C258" s="10"/>
      <c r="D258" s="7"/>
      <c r="E258" s="7"/>
    </row>
    <row r="259" spans="1:5" s="11" customFormat="1" x14ac:dyDescent="0.3">
      <c r="A259" s="12"/>
      <c r="B259" s="9"/>
      <c r="C259" s="10"/>
      <c r="D259" s="7"/>
      <c r="E259" s="7"/>
    </row>
    <row r="260" spans="1:5" s="11" customFormat="1" x14ac:dyDescent="0.3">
      <c r="A260" s="12"/>
      <c r="B260" s="9"/>
      <c r="C260" s="10"/>
      <c r="D260" s="7"/>
      <c r="E260" s="7"/>
    </row>
    <row r="261" spans="1:5" s="11" customFormat="1" x14ac:dyDescent="0.3">
      <c r="A261" s="12"/>
      <c r="B261" s="9"/>
      <c r="C261" s="10"/>
      <c r="D261" s="7"/>
      <c r="E261" s="7"/>
    </row>
    <row r="262" spans="1:5" s="11" customFormat="1" x14ac:dyDescent="0.3">
      <c r="A262" s="12"/>
      <c r="B262" s="9"/>
      <c r="C262" s="10"/>
      <c r="D262" s="7"/>
      <c r="E262" s="7"/>
    </row>
    <row r="263" spans="1:5" s="11" customFormat="1" x14ac:dyDescent="0.3">
      <c r="A263" s="12"/>
      <c r="B263" s="9"/>
      <c r="C263" s="10"/>
      <c r="D263" s="7"/>
      <c r="E263" s="7"/>
    </row>
    <row r="264" spans="1:5" s="11" customFormat="1" x14ac:dyDescent="0.3">
      <c r="A264" s="12"/>
      <c r="B264" s="9"/>
      <c r="C264" s="10"/>
      <c r="D264" s="7"/>
      <c r="E264" s="7"/>
    </row>
    <row r="265" spans="1:5" s="11" customFormat="1" x14ac:dyDescent="0.3">
      <c r="A265" s="12"/>
      <c r="B265" s="9"/>
      <c r="C265" s="10"/>
      <c r="D265" s="7"/>
      <c r="E265" s="7"/>
    </row>
    <row r="266" spans="1:5" s="11" customFormat="1" x14ac:dyDescent="0.3">
      <c r="A266" s="12"/>
      <c r="B266" s="9"/>
      <c r="C266" s="10"/>
      <c r="D266" s="7"/>
      <c r="E266" s="7"/>
    </row>
    <row r="267" spans="1:5" s="11" customFormat="1" x14ac:dyDescent="0.3">
      <c r="A267" s="12"/>
      <c r="B267" s="9"/>
      <c r="C267" s="10"/>
      <c r="D267" s="7"/>
      <c r="E267" s="7"/>
    </row>
    <row r="268" spans="1:5" s="11" customFormat="1" x14ac:dyDescent="0.3">
      <c r="A268" s="12"/>
      <c r="B268" s="9"/>
      <c r="C268" s="10"/>
      <c r="D268" s="7"/>
      <c r="E268" s="7"/>
    </row>
    <row r="269" spans="1:5" s="11" customFormat="1" x14ac:dyDescent="0.3">
      <c r="A269" s="12"/>
      <c r="B269" s="9"/>
      <c r="C269" s="10"/>
      <c r="D269" s="7"/>
      <c r="E269" s="7"/>
    </row>
    <row r="270" spans="1:5" s="11" customFormat="1" x14ac:dyDescent="0.3">
      <c r="A270" s="12"/>
      <c r="B270" s="9"/>
      <c r="C270" s="10"/>
      <c r="D270" s="7"/>
      <c r="E270" s="7"/>
    </row>
    <row r="271" spans="1:5" s="11" customFormat="1" x14ac:dyDescent="0.3">
      <c r="A271" s="12"/>
      <c r="B271" s="9"/>
      <c r="C271" s="10"/>
      <c r="D271" s="7"/>
      <c r="E271" s="7"/>
    </row>
    <row r="272" spans="1:5" s="11" customFormat="1" x14ac:dyDescent="0.3">
      <c r="A272" s="12"/>
      <c r="B272" s="9"/>
      <c r="C272" s="10"/>
      <c r="D272" s="7"/>
      <c r="E272" s="7"/>
    </row>
    <row r="273" spans="1:5" s="11" customFormat="1" x14ac:dyDescent="0.3">
      <c r="A273" s="12"/>
      <c r="B273" s="9"/>
      <c r="C273" s="10"/>
      <c r="D273" s="7"/>
      <c r="E273" s="7"/>
    </row>
    <row r="274" spans="1:5" s="11" customFormat="1" x14ac:dyDescent="0.3">
      <c r="A274" s="12"/>
      <c r="B274" s="9"/>
      <c r="C274" s="10"/>
      <c r="D274" s="7"/>
      <c r="E274" s="7"/>
    </row>
    <row r="275" spans="1:5" s="11" customFormat="1" x14ac:dyDescent="0.3">
      <c r="A275" s="12"/>
      <c r="B275" s="9"/>
      <c r="C275" s="10"/>
      <c r="D275" s="7"/>
      <c r="E275" s="7"/>
    </row>
    <row r="276" spans="1:5" s="11" customFormat="1" x14ac:dyDescent="0.3">
      <c r="A276" s="12"/>
      <c r="B276" s="9"/>
      <c r="C276" s="10"/>
      <c r="D276" s="7"/>
      <c r="E276" s="7"/>
    </row>
    <row r="277" spans="1:5" s="11" customFormat="1" x14ac:dyDescent="0.3">
      <c r="A277" s="12"/>
      <c r="B277" s="9"/>
      <c r="C277" s="10"/>
      <c r="D277" s="7"/>
      <c r="E277" s="7"/>
    </row>
    <row r="278" spans="1:5" s="11" customFormat="1" x14ac:dyDescent="0.3">
      <c r="A278" s="12"/>
      <c r="B278" s="9"/>
      <c r="C278" s="10"/>
      <c r="D278" s="7"/>
      <c r="E278" s="7"/>
    </row>
    <row r="279" spans="1:5" s="11" customFormat="1" x14ac:dyDescent="0.3">
      <c r="A279" s="12"/>
      <c r="B279" s="9"/>
      <c r="C279" s="10"/>
      <c r="D279" s="7"/>
      <c r="E279" s="7"/>
    </row>
    <row r="280" spans="1:5" s="11" customFormat="1" x14ac:dyDescent="0.3">
      <c r="A280" s="12"/>
      <c r="B280" s="9"/>
      <c r="C280" s="10"/>
      <c r="D280" s="7"/>
      <c r="E280" s="7"/>
    </row>
    <row r="281" spans="1:5" s="11" customFormat="1" x14ac:dyDescent="0.3">
      <c r="A281" s="12"/>
      <c r="B281" s="9"/>
      <c r="C281" s="10"/>
      <c r="D281" s="7"/>
      <c r="E281" s="7"/>
    </row>
    <row r="282" spans="1:5" s="11" customFormat="1" x14ac:dyDescent="0.3">
      <c r="A282" s="12"/>
      <c r="B282" s="9"/>
      <c r="C282" s="10"/>
      <c r="D282" s="7"/>
      <c r="E282" s="7"/>
    </row>
    <row r="283" spans="1:5" s="11" customFormat="1" x14ac:dyDescent="0.3">
      <c r="A283" s="12"/>
      <c r="B283" s="9"/>
      <c r="C283" s="10"/>
      <c r="D283" s="7"/>
      <c r="E283" s="7"/>
    </row>
    <row r="284" spans="1:5" s="11" customFormat="1" x14ac:dyDescent="0.3">
      <c r="A284" s="12"/>
      <c r="B284" s="9"/>
      <c r="C284" s="10"/>
      <c r="D284" s="7"/>
      <c r="E284" s="7"/>
    </row>
    <row r="285" spans="1:5" s="11" customFormat="1" x14ac:dyDescent="0.3">
      <c r="A285" s="12"/>
      <c r="B285" s="9"/>
      <c r="C285" s="10"/>
      <c r="D285" s="7"/>
      <c r="E285" s="7"/>
    </row>
    <row r="286" spans="1:5" s="11" customFormat="1" x14ac:dyDescent="0.3">
      <c r="A286" s="12"/>
      <c r="B286" s="9"/>
      <c r="C286" s="10"/>
      <c r="D286" s="7"/>
      <c r="E286" s="7"/>
    </row>
    <row r="287" spans="1:5" s="11" customFormat="1" x14ac:dyDescent="0.3">
      <c r="A287" s="12"/>
      <c r="B287" s="9"/>
      <c r="C287" s="10"/>
      <c r="D287" s="7"/>
      <c r="E287" s="7"/>
    </row>
    <row r="288" spans="1:5" s="11" customFormat="1" x14ac:dyDescent="0.3">
      <c r="A288" s="12"/>
      <c r="B288" s="9"/>
      <c r="C288" s="10"/>
      <c r="D288" s="7"/>
      <c r="E288" s="7"/>
    </row>
    <row r="289" spans="1:5" s="11" customFormat="1" x14ac:dyDescent="0.3">
      <c r="A289" s="12"/>
      <c r="B289" s="9"/>
      <c r="C289" s="10"/>
      <c r="D289" s="7"/>
      <c r="E289" s="7"/>
    </row>
    <row r="290" spans="1:5" s="11" customFormat="1" x14ac:dyDescent="0.3">
      <c r="A290" s="12"/>
      <c r="B290" s="9"/>
      <c r="C290" s="10"/>
      <c r="D290" s="7"/>
      <c r="E290" s="7"/>
    </row>
    <row r="291" spans="1:5" s="11" customFormat="1" x14ac:dyDescent="0.3">
      <c r="A291" s="12"/>
      <c r="B291" s="9"/>
      <c r="C291" s="10"/>
      <c r="D291" s="7"/>
      <c r="E291" s="7"/>
    </row>
    <row r="292" spans="1:5" s="11" customFormat="1" x14ac:dyDescent="0.3">
      <c r="A292" s="12"/>
      <c r="B292" s="9"/>
      <c r="C292" s="10"/>
      <c r="D292" s="7"/>
      <c r="E292" s="7"/>
    </row>
    <row r="293" spans="1:5" s="11" customFormat="1" x14ac:dyDescent="0.3">
      <c r="A293" s="12"/>
      <c r="B293" s="9"/>
      <c r="C293" s="10"/>
      <c r="D293" s="7"/>
      <c r="E293" s="7"/>
    </row>
    <row r="294" spans="1:5" s="11" customFormat="1" x14ac:dyDescent="0.3">
      <c r="A294" s="12"/>
      <c r="B294" s="9"/>
      <c r="C294" s="10"/>
      <c r="D294" s="7"/>
      <c r="E294" s="7"/>
    </row>
    <row r="295" spans="1:5" s="11" customFormat="1" x14ac:dyDescent="0.3">
      <c r="A295" s="12"/>
      <c r="B295" s="9"/>
      <c r="C295" s="10"/>
      <c r="D295" s="7"/>
      <c r="E295" s="7"/>
    </row>
    <row r="296" spans="1:5" s="11" customFormat="1" x14ac:dyDescent="0.3">
      <c r="A296" s="12"/>
      <c r="B296" s="9"/>
      <c r="C296" s="10"/>
      <c r="D296" s="7"/>
      <c r="E296" s="7"/>
    </row>
    <row r="297" spans="1:5" s="11" customFormat="1" x14ac:dyDescent="0.3">
      <c r="A297" s="12"/>
      <c r="B297" s="9"/>
      <c r="C297" s="10"/>
      <c r="D297" s="7"/>
      <c r="E297" s="7"/>
    </row>
    <row r="298" spans="1:5" s="11" customFormat="1" x14ac:dyDescent="0.3">
      <c r="A298" s="12"/>
      <c r="B298" s="9"/>
      <c r="C298" s="10"/>
      <c r="D298" s="7"/>
      <c r="E298" s="7"/>
    </row>
    <row r="299" spans="1:5" s="11" customFormat="1" x14ac:dyDescent="0.3">
      <c r="A299" s="12"/>
      <c r="B299" s="9"/>
      <c r="C299" s="10"/>
      <c r="D299" s="7"/>
      <c r="E299" s="7"/>
    </row>
    <row r="300" spans="1:5" s="11" customFormat="1" x14ac:dyDescent="0.3">
      <c r="A300" s="12"/>
      <c r="B300" s="9"/>
      <c r="C300" s="10"/>
      <c r="D300" s="7"/>
      <c r="E300" s="7"/>
    </row>
    <row r="301" spans="1:5" s="11" customFormat="1" x14ac:dyDescent="0.3">
      <c r="A301" s="12"/>
      <c r="B301" s="9"/>
      <c r="C301" s="10"/>
      <c r="D301" s="7"/>
      <c r="E301" s="7"/>
    </row>
    <row r="302" spans="1:5" s="11" customFormat="1" x14ac:dyDescent="0.3">
      <c r="A302" s="12"/>
      <c r="B302" s="9"/>
      <c r="C302" s="10"/>
      <c r="D302" s="7"/>
      <c r="E302" s="7"/>
    </row>
    <row r="303" spans="1:5" s="11" customFormat="1" x14ac:dyDescent="0.3">
      <c r="A303" s="12"/>
      <c r="B303" s="9"/>
      <c r="C303" s="10"/>
      <c r="D303" s="7"/>
      <c r="E303" s="7"/>
    </row>
    <row r="304" spans="1:5" s="11" customFormat="1" x14ac:dyDescent="0.3">
      <c r="A304" s="12"/>
      <c r="B304" s="9"/>
      <c r="C304" s="10"/>
      <c r="D304" s="7"/>
      <c r="E304" s="7"/>
    </row>
    <row r="305" spans="1:5" s="11" customFormat="1" x14ac:dyDescent="0.3">
      <c r="A305" s="12"/>
      <c r="B305" s="9"/>
      <c r="C305" s="10"/>
      <c r="D305" s="7"/>
      <c r="E305" s="7"/>
    </row>
    <row r="306" spans="1:5" s="11" customFormat="1" x14ac:dyDescent="0.3">
      <c r="A306" s="12"/>
      <c r="B306" s="9"/>
      <c r="C306" s="10"/>
      <c r="D306" s="7"/>
      <c r="E306" s="7"/>
    </row>
    <row r="307" spans="1:5" s="11" customFormat="1" x14ac:dyDescent="0.3">
      <c r="A307" s="12"/>
      <c r="B307" s="9"/>
      <c r="C307" s="10"/>
      <c r="D307" s="7"/>
      <c r="E307" s="7"/>
    </row>
    <row r="308" spans="1:5" s="11" customFormat="1" x14ac:dyDescent="0.3">
      <c r="A308" s="12"/>
      <c r="B308" s="9"/>
      <c r="C308" s="10"/>
      <c r="D308" s="7"/>
      <c r="E308" s="7"/>
    </row>
    <row r="309" spans="1:5" s="11" customFormat="1" x14ac:dyDescent="0.3">
      <c r="A309" s="12"/>
      <c r="B309" s="9"/>
      <c r="C309" s="10"/>
      <c r="D309" s="7"/>
      <c r="E309" s="7"/>
    </row>
    <row r="310" spans="1:5" s="11" customFormat="1" x14ac:dyDescent="0.3">
      <c r="A310" s="12"/>
      <c r="B310" s="9"/>
      <c r="C310" s="10"/>
      <c r="D310" s="7"/>
      <c r="E310" s="7"/>
    </row>
    <row r="311" spans="1:5" s="11" customFormat="1" x14ac:dyDescent="0.3">
      <c r="A311" s="12"/>
      <c r="B311" s="9"/>
      <c r="C311" s="10"/>
      <c r="D311" s="7"/>
      <c r="E311" s="7"/>
    </row>
    <row r="312" spans="1:5" s="11" customFormat="1" x14ac:dyDescent="0.3">
      <c r="A312" s="12"/>
      <c r="B312" s="9"/>
      <c r="C312" s="10"/>
      <c r="D312" s="7"/>
      <c r="E312" s="7"/>
    </row>
    <row r="313" spans="1:5" s="11" customFormat="1" x14ac:dyDescent="0.3">
      <c r="A313" s="12"/>
      <c r="B313" s="9"/>
      <c r="C313" s="10"/>
      <c r="D313" s="7"/>
      <c r="E313" s="7"/>
    </row>
    <row r="314" spans="1:5" s="11" customFormat="1" x14ac:dyDescent="0.3">
      <c r="A314" s="12"/>
      <c r="B314" s="9"/>
      <c r="C314" s="10"/>
      <c r="D314" s="7"/>
      <c r="E314" s="7"/>
    </row>
    <row r="315" spans="1:5" s="11" customFormat="1" x14ac:dyDescent="0.3">
      <c r="A315" s="12"/>
      <c r="B315" s="9"/>
      <c r="C315" s="10"/>
      <c r="D315" s="7"/>
      <c r="E315" s="7"/>
    </row>
    <row r="316" spans="1:5" s="11" customFormat="1" x14ac:dyDescent="0.3">
      <c r="A316" s="12"/>
      <c r="B316" s="9"/>
      <c r="C316" s="10"/>
      <c r="D316" s="7"/>
      <c r="E316" s="7"/>
    </row>
    <row r="317" spans="1:5" s="11" customFormat="1" x14ac:dyDescent="0.3">
      <c r="A317" s="12"/>
      <c r="B317" s="9"/>
      <c r="C317" s="10"/>
      <c r="D317" s="7"/>
      <c r="E317" s="7"/>
    </row>
    <row r="318" spans="1:5" s="11" customFormat="1" x14ac:dyDescent="0.3">
      <c r="A318" s="12"/>
      <c r="B318" s="9"/>
      <c r="C318" s="10"/>
      <c r="D318" s="7"/>
      <c r="E318" s="7"/>
    </row>
    <row r="319" spans="1:5" s="11" customFormat="1" x14ac:dyDescent="0.3">
      <c r="A319" s="12"/>
      <c r="B319" s="9"/>
      <c r="C319" s="10"/>
      <c r="D319" s="7"/>
      <c r="E319" s="7"/>
    </row>
    <row r="320" spans="1:5" s="11" customFormat="1" x14ac:dyDescent="0.3">
      <c r="A320" s="12"/>
      <c r="B320" s="9"/>
      <c r="C320" s="10"/>
      <c r="D320" s="7"/>
      <c r="E320" s="7"/>
    </row>
    <row r="321" spans="1:5" s="11" customFormat="1" x14ac:dyDescent="0.3">
      <c r="A321" s="12"/>
      <c r="B321" s="9"/>
      <c r="C321" s="10"/>
      <c r="D321" s="7"/>
      <c r="E321" s="7"/>
    </row>
    <row r="322" spans="1:5" s="11" customFormat="1" x14ac:dyDescent="0.3">
      <c r="A322" s="12"/>
      <c r="B322" s="9"/>
      <c r="C322" s="10"/>
      <c r="D322" s="7"/>
      <c r="E322" s="7"/>
    </row>
    <row r="323" spans="1:5" s="11" customFormat="1" x14ac:dyDescent="0.3">
      <c r="A323" s="12"/>
      <c r="B323" s="9"/>
      <c r="C323" s="10"/>
      <c r="D323" s="7"/>
      <c r="E323" s="7"/>
    </row>
    <row r="324" spans="1:5" s="11" customFormat="1" x14ac:dyDescent="0.3">
      <c r="A324" s="12"/>
      <c r="B324" s="9"/>
      <c r="C324" s="10"/>
      <c r="D324" s="7"/>
      <c r="E324" s="7"/>
    </row>
    <row r="325" spans="1:5" s="11" customFormat="1" x14ac:dyDescent="0.3">
      <c r="A325" s="12"/>
      <c r="B325" s="9"/>
      <c r="C325" s="10"/>
      <c r="D325" s="7"/>
      <c r="E325" s="7"/>
    </row>
    <row r="326" spans="1:5" s="11" customFormat="1" x14ac:dyDescent="0.3">
      <c r="A326" s="12"/>
      <c r="B326" s="9"/>
      <c r="C326" s="10"/>
      <c r="D326" s="7"/>
      <c r="E326" s="7"/>
    </row>
    <row r="327" spans="1:5" s="11" customFormat="1" x14ac:dyDescent="0.3">
      <c r="A327" s="12"/>
      <c r="B327" s="9"/>
      <c r="C327" s="10"/>
      <c r="D327" s="7"/>
      <c r="E327" s="7"/>
    </row>
    <row r="328" spans="1:5" s="11" customFormat="1" x14ac:dyDescent="0.3">
      <c r="A328" s="12"/>
      <c r="B328" s="9"/>
      <c r="C328" s="10"/>
      <c r="D328" s="7"/>
      <c r="E328" s="7"/>
    </row>
    <row r="329" spans="1:5" s="11" customFormat="1" x14ac:dyDescent="0.3">
      <c r="A329" s="12"/>
      <c r="B329" s="9"/>
      <c r="C329" s="10"/>
      <c r="D329" s="7"/>
      <c r="E329" s="7"/>
    </row>
    <row r="330" spans="1:5" s="11" customFormat="1" x14ac:dyDescent="0.3">
      <c r="A330" s="12"/>
      <c r="B330" s="9"/>
      <c r="C330" s="10"/>
      <c r="D330" s="7"/>
      <c r="E330" s="7"/>
    </row>
    <row r="331" spans="1:5" s="11" customFormat="1" x14ac:dyDescent="0.3">
      <c r="A331" s="12"/>
      <c r="B331" s="9"/>
      <c r="C331" s="10"/>
      <c r="D331" s="7"/>
      <c r="E331" s="7"/>
    </row>
    <row r="332" spans="1:5" s="11" customFormat="1" x14ac:dyDescent="0.3">
      <c r="A332" s="12"/>
      <c r="B332" s="9"/>
      <c r="C332" s="10"/>
      <c r="D332" s="7"/>
      <c r="E332" s="7"/>
    </row>
    <row r="333" spans="1:5" s="11" customFormat="1" x14ac:dyDescent="0.3">
      <c r="A333" s="12"/>
      <c r="B333" s="9"/>
      <c r="C333" s="10"/>
      <c r="D333" s="7"/>
      <c r="E333" s="7"/>
    </row>
    <row r="334" spans="1:5" s="11" customFormat="1" x14ac:dyDescent="0.3">
      <c r="A334" s="12"/>
      <c r="B334" s="9"/>
      <c r="C334" s="10"/>
      <c r="D334" s="7"/>
      <c r="E334" s="7"/>
    </row>
    <row r="335" spans="1:5" s="11" customFormat="1" x14ac:dyDescent="0.3">
      <c r="A335" s="12"/>
      <c r="B335" s="9"/>
      <c r="C335" s="10"/>
      <c r="D335" s="7"/>
      <c r="E335" s="7"/>
    </row>
    <row r="336" spans="1:5" s="11" customFormat="1" x14ac:dyDescent="0.3">
      <c r="A336" s="12"/>
      <c r="B336" s="9"/>
      <c r="C336" s="10"/>
      <c r="D336" s="7"/>
      <c r="E336" s="7"/>
    </row>
    <row r="337" spans="1:5" s="11" customFormat="1" x14ac:dyDescent="0.3">
      <c r="A337" s="12"/>
      <c r="B337" s="9"/>
      <c r="C337" s="10"/>
      <c r="D337" s="7"/>
      <c r="E337" s="7"/>
    </row>
    <row r="338" spans="1:5" s="11" customFormat="1" x14ac:dyDescent="0.3">
      <c r="A338" s="12"/>
      <c r="B338" s="9"/>
      <c r="C338" s="10"/>
      <c r="D338" s="7"/>
      <c r="E338" s="7"/>
    </row>
    <row r="339" spans="1:5" s="11" customFormat="1" x14ac:dyDescent="0.3">
      <c r="A339" s="12"/>
      <c r="B339" s="9"/>
      <c r="C339" s="10"/>
      <c r="D339" s="7"/>
      <c r="E339" s="7"/>
    </row>
    <row r="340" spans="1:5" s="11" customFormat="1" x14ac:dyDescent="0.3">
      <c r="A340" s="12"/>
      <c r="B340" s="9"/>
      <c r="C340" s="10"/>
      <c r="D340" s="7"/>
      <c r="E340" s="7"/>
    </row>
    <row r="341" spans="1:5" s="11" customFormat="1" x14ac:dyDescent="0.3">
      <c r="A341" s="12"/>
      <c r="B341" s="9"/>
      <c r="C341" s="10"/>
      <c r="D341" s="7"/>
      <c r="E341" s="7"/>
    </row>
    <row r="342" spans="1:5" s="11" customFormat="1" x14ac:dyDescent="0.3">
      <c r="A342" s="12"/>
      <c r="B342" s="9"/>
      <c r="C342" s="10"/>
      <c r="D342" s="7"/>
      <c r="E342" s="7"/>
    </row>
    <row r="343" spans="1:5" s="11" customFormat="1" x14ac:dyDescent="0.3">
      <c r="A343" s="12"/>
      <c r="B343" s="9"/>
      <c r="C343" s="10"/>
      <c r="D343" s="7"/>
      <c r="E343" s="7"/>
    </row>
    <row r="344" spans="1:5" s="11" customFormat="1" x14ac:dyDescent="0.3">
      <c r="A344" s="12"/>
      <c r="B344" s="9"/>
      <c r="C344" s="10"/>
      <c r="D344" s="7"/>
      <c r="E344" s="7"/>
    </row>
    <row r="345" spans="1:5" s="11" customFormat="1" x14ac:dyDescent="0.3">
      <c r="A345" s="12"/>
      <c r="B345" s="9"/>
      <c r="C345" s="10"/>
      <c r="D345" s="7"/>
      <c r="E345" s="7"/>
    </row>
    <row r="346" spans="1:5" s="11" customFormat="1" x14ac:dyDescent="0.3">
      <c r="A346" s="12"/>
      <c r="B346" s="9"/>
      <c r="C346" s="10"/>
      <c r="D346" s="7"/>
      <c r="E346" s="7"/>
    </row>
    <row r="347" spans="1:5" s="11" customFormat="1" x14ac:dyDescent="0.3">
      <c r="A347" s="12"/>
      <c r="B347" s="9"/>
      <c r="C347" s="10"/>
      <c r="D347" s="7"/>
      <c r="E347" s="7"/>
    </row>
    <row r="348" spans="1:5" s="11" customFormat="1" x14ac:dyDescent="0.3">
      <c r="A348" s="12"/>
      <c r="B348" s="9"/>
      <c r="C348" s="10"/>
      <c r="D348" s="7"/>
      <c r="E348" s="7"/>
    </row>
    <row r="349" spans="1:5" s="11" customFormat="1" x14ac:dyDescent="0.3">
      <c r="A349" s="12"/>
      <c r="B349" s="9"/>
      <c r="C349" s="10"/>
      <c r="D349" s="7"/>
      <c r="E349" s="7"/>
    </row>
    <row r="350" spans="1:5" s="11" customFormat="1" x14ac:dyDescent="0.3">
      <c r="A350" s="12"/>
      <c r="B350" s="9"/>
      <c r="C350" s="10"/>
      <c r="D350" s="7"/>
      <c r="E350" s="7"/>
    </row>
    <row r="351" spans="1:5" s="11" customFormat="1" x14ac:dyDescent="0.3">
      <c r="A351" s="12"/>
      <c r="B351" s="9"/>
      <c r="C351" s="10"/>
      <c r="D351" s="7"/>
      <c r="E351" s="7"/>
    </row>
    <row r="352" spans="1:5" s="11" customFormat="1" x14ac:dyDescent="0.3">
      <c r="A352" s="12"/>
      <c r="B352" s="9"/>
      <c r="C352" s="10"/>
      <c r="D352" s="7"/>
      <c r="E352" s="7"/>
    </row>
    <row r="353" spans="1:5" s="11" customFormat="1" x14ac:dyDescent="0.3">
      <c r="A353" s="12"/>
      <c r="B353" s="9"/>
      <c r="C353" s="10"/>
      <c r="D353" s="7"/>
      <c r="E353" s="7"/>
    </row>
    <row r="354" spans="1:5" s="11" customFormat="1" x14ac:dyDescent="0.3">
      <c r="A354" s="12"/>
      <c r="B354" s="9"/>
      <c r="C354" s="10"/>
      <c r="D354" s="7"/>
      <c r="E354" s="7"/>
    </row>
    <row r="355" spans="1:5" s="11" customFormat="1" x14ac:dyDescent="0.3">
      <c r="A355" s="12"/>
      <c r="B355" s="9"/>
      <c r="C355" s="10"/>
      <c r="D355" s="7"/>
      <c r="E355" s="7"/>
    </row>
    <row r="356" spans="1:5" s="11" customFormat="1" x14ac:dyDescent="0.3">
      <c r="A356" s="12"/>
      <c r="B356" s="9"/>
      <c r="C356" s="10"/>
      <c r="D356" s="7"/>
      <c r="E356" s="7"/>
    </row>
    <row r="357" spans="1:5" s="11" customFormat="1" x14ac:dyDescent="0.3">
      <c r="A357" s="12"/>
      <c r="B357" s="9"/>
      <c r="C357" s="10"/>
      <c r="D357" s="7"/>
      <c r="E357" s="7"/>
    </row>
    <row r="358" spans="1:5" s="11" customFormat="1" x14ac:dyDescent="0.3">
      <c r="A358" s="12"/>
      <c r="B358" s="9"/>
      <c r="C358" s="10"/>
      <c r="D358" s="7"/>
      <c r="E358" s="7"/>
    </row>
    <row r="359" spans="1:5" s="11" customFormat="1" x14ac:dyDescent="0.3">
      <c r="A359" s="12"/>
      <c r="B359" s="9"/>
      <c r="C359" s="10"/>
      <c r="D359" s="7"/>
      <c r="E359" s="7"/>
    </row>
    <row r="360" spans="1:5" s="11" customFormat="1" x14ac:dyDescent="0.3">
      <c r="A360" s="12"/>
      <c r="B360" s="9"/>
      <c r="C360" s="10"/>
      <c r="D360" s="7"/>
      <c r="E360" s="7"/>
    </row>
    <row r="361" spans="1:5" s="11" customFormat="1" x14ac:dyDescent="0.3">
      <c r="A361" s="12"/>
      <c r="B361" s="9"/>
      <c r="C361" s="10"/>
      <c r="D361" s="7"/>
      <c r="E361" s="7"/>
    </row>
    <row r="362" spans="1:5" s="11" customFormat="1" x14ac:dyDescent="0.3">
      <c r="A362" s="12"/>
      <c r="B362" s="9"/>
      <c r="C362" s="10"/>
      <c r="D362" s="7"/>
      <c r="E362" s="7"/>
    </row>
    <row r="363" spans="1:5" s="11" customFormat="1" x14ac:dyDescent="0.3">
      <c r="A363" s="12"/>
      <c r="B363" s="9"/>
      <c r="C363" s="10"/>
      <c r="D363" s="7"/>
      <c r="E363" s="7"/>
    </row>
    <row r="364" spans="1:5" s="11" customFormat="1" x14ac:dyDescent="0.3">
      <c r="A364" s="12"/>
      <c r="B364" s="9"/>
      <c r="C364" s="10"/>
      <c r="D364" s="7"/>
      <c r="E364" s="7"/>
    </row>
    <row r="365" spans="1:5" s="11" customFormat="1" x14ac:dyDescent="0.3">
      <c r="A365" s="12"/>
      <c r="B365" s="9"/>
      <c r="C365" s="10"/>
      <c r="D365" s="7"/>
      <c r="E365" s="7"/>
    </row>
    <row r="366" spans="1:5" s="11" customFormat="1" x14ac:dyDescent="0.3">
      <c r="A366" s="12"/>
      <c r="B366" s="9"/>
      <c r="C366" s="10"/>
      <c r="D366" s="7"/>
      <c r="E366" s="7"/>
    </row>
    <row r="367" spans="1:5" s="11" customFormat="1" x14ac:dyDescent="0.3">
      <c r="A367" s="12"/>
      <c r="B367" s="9"/>
      <c r="C367" s="10"/>
      <c r="D367" s="7"/>
      <c r="E367" s="7"/>
    </row>
    <row r="368" spans="1:5" s="11" customFormat="1" x14ac:dyDescent="0.3">
      <c r="A368" s="12"/>
      <c r="B368" s="9"/>
      <c r="C368" s="10"/>
      <c r="D368" s="7"/>
      <c r="E368" s="7"/>
    </row>
    <row r="369" spans="1:5" s="11" customFormat="1" x14ac:dyDescent="0.3">
      <c r="A369" s="12"/>
      <c r="B369" s="9"/>
      <c r="C369" s="10"/>
      <c r="D369" s="7"/>
      <c r="E369" s="7"/>
    </row>
    <row r="370" spans="1:5" s="11" customFormat="1" x14ac:dyDescent="0.3">
      <c r="A370" s="12"/>
      <c r="B370" s="9"/>
      <c r="C370" s="10"/>
      <c r="D370" s="7"/>
      <c r="E370" s="7"/>
    </row>
    <row r="371" spans="1:5" s="11" customFormat="1" x14ac:dyDescent="0.3">
      <c r="A371" s="12"/>
      <c r="B371" s="9"/>
      <c r="C371" s="10"/>
      <c r="D371" s="7"/>
      <c r="E371" s="7"/>
    </row>
    <row r="372" spans="1:5" s="11" customFormat="1" x14ac:dyDescent="0.3">
      <c r="A372" s="12"/>
      <c r="B372" s="9"/>
      <c r="C372" s="10"/>
      <c r="D372" s="7"/>
      <c r="E372" s="7"/>
    </row>
    <row r="373" spans="1:5" s="11" customFormat="1" x14ac:dyDescent="0.3">
      <c r="A373" s="12"/>
      <c r="B373" s="9"/>
      <c r="C373" s="10"/>
      <c r="D373" s="7"/>
      <c r="E373" s="7"/>
    </row>
    <row r="374" spans="1:5" s="11" customFormat="1" x14ac:dyDescent="0.3">
      <c r="A374" s="12"/>
      <c r="B374" s="9"/>
      <c r="C374" s="10"/>
      <c r="D374" s="7"/>
      <c r="E374" s="7"/>
    </row>
    <row r="375" spans="1:5" s="11" customFormat="1" x14ac:dyDescent="0.3">
      <c r="A375" s="12"/>
      <c r="B375" s="9"/>
      <c r="C375" s="10"/>
      <c r="D375" s="7"/>
      <c r="E375" s="7"/>
    </row>
    <row r="376" spans="1:5" s="11" customFormat="1" x14ac:dyDescent="0.3">
      <c r="A376" s="12"/>
      <c r="B376" s="9"/>
      <c r="C376" s="10"/>
      <c r="D376" s="7"/>
      <c r="E376" s="7"/>
    </row>
    <row r="377" spans="1:5" s="11" customFormat="1" x14ac:dyDescent="0.3">
      <c r="A377" s="12"/>
      <c r="B377" s="9"/>
      <c r="C377" s="10"/>
      <c r="D377" s="7"/>
      <c r="E377" s="7"/>
    </row>
    <row r="378" spans="1:5" s="11" customFormat="1" x14ac:dyDescent="0.3">
      <c r="A378" s="12"/>
      <c r="B378" s="9"/>
      <c r="C378" s="10"/>
      <c r="D378" s="7"/>
      <c r="E378" s="7"/>
    </row>
    <row r="379" spans="1:5" s="11" customFormat="1" x14ac:dyDescent="0.3">
      <c r="A379" s="12"/>
      <c r="B379" s="9"/>
      <c r="C379" s="10"/>
      <c r="D379" s="7"/>
      <c r="E379" s="7"/>
    </row>
    <row r="380" spans="1:5" s="11" customFormat="1" x14ac:dyDescent="0.3">
      <c r="A380" s="12"/>
      <c r="B380" s="9"/>
      <c r="C380" s="10"/>
      <c r="D380" s="7"/>
      <c r="E380" s="7"/>
    </row>
    <row r="381" spans="1:5" s="11" customFormat="1" x14ac:dyDescent="0.3">
      <c r="A381" s="12"/>
      <c r="B381" s="9"/>
      <c r="C381" s="10"/>
      <c r="D381" s="7"/>
      <c r="E381" s="7"/>
    </row>
    <row r="382" spans="1:5" s="11" customFormat="1" x14ac:dyDescent="0.3">
      <c r="A382" s="12"/>
      <c r="B382" s="9"/>
      <c r="C382" s="10"/>
      <c r="D382" s="7"/>
      <c r="E382" s="7"/>
    </row>
    <row r="383" spans="1:5" s="11" customFormat="1" x14ac:dyDescent="0.3">
      <c r="A383" s="12"/>
      <c r="B383" s="9"/>
      <c r="C383" s="10"/>
      <c r="D383" s="7"/>
      <c r="E383" s="7"/>
    </row>
    <row r="384" spans="1:5" s="11" customFormat="1" x14ac:dyDescent="0.3">
      <c r="A384" s="12"/>
      <c r="B384" s="9"/>
      <c r="C384" s="10"/>
      <c r="D384" s="7"/>
      <c r="E384" s="7"/>
    </row>
    <row r="385" spans="1:5" s="11" customFormat="1" x14ac:dyDescent="0.3">
      <c r="A385" s="12"/>
      <c r="B385" s="9"/>
      <c r="C385" s="10"/>
      <c r="D385" s="7"/>
      <c r="E385" s="7"/>
    </row>
    <row r="386" spans="1:5" s="11" customFormat="1" x14ac:dyDescent="0.3">
      <c r="A386" s="12"/>
      <c r="B386" s="9"/>
      <c r="C386" s="10"/>
      <c r="D386" s="7"/>
      <c r="E386" s="7"/>
    </row>
    <row r="387" spans="1:5" s="11" customFormat="1" x14ac:dyDescent="0.3">
      <c r="A387" s="12"/>
      <c r="B387" s="9"/>
      <c r="C387" s="10"/>
      <c r="D387" s="7"/>
      <c r="E387" s="7"/>
    </row>
    <row r="388" spans="1:5" s="11" customFormat="1" x14ac:dyDescent="0.3">
      <c r="A388" s="12"/>
      <c r="B388" s="9"/>
      <c r="C388" s="10"/>
      <c r="D388" s="7"/>
      <c r="E388" s="7"/>
    </row>
    <row r="389" spans="1:5" s="11" customFormat="1" x14ac:dyDescent="0.3">
      <c r="A389" s="12"/>
      <c r="B389" s="9"/>
      <c r="C389" s="10"/>
      <c r="D389" s="7"/>
      <c r="E389" s="7"/>
    </row>
  </sheetData>
  <sortState ref="A2:E547">
    <sortCondition ref="D2:D547"/>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tabSelected="1" workbookViewId="0">
      <pane ySplit="1" topLeftCell="A2" activePane="bottomLeft" state="frozen"/>
      <selection pane="bottomLeft" activeCell="D11" sqref="D11"/>
    </sheetView>
  </sheetViews>
  <sheetFormatPr defaultRowHeight="14.4" x14ac:dyDescent="0.3"/>
  <cols>
    <col min="1" max="1" width="44.44140625" customWidth="1"/>
    <col min="2" max="5" width="3.33203125" style="16" bestFit="1" customWidth="1"/>
    <col min="6" max="7" width="3.33203125" style="16" customWidth="1"/>
    <col min="8" max="11" width="3.33203125" style="16" bestFit="1" customWidth="1"/>
    <col min="12" max="12" width="3.33203125" style="16" customWidth="1"/>
    <col min="13" max="14" width="3.33203125" style="16" bestFit="1" customWidth="1"/>
    <col min="15" max="15" width="3.33203125" style="16" customWidth="1"/>
    <col min="16" max="18" width="3.33203125" style="16" bestFit="1" customWidth="1"/>
    <col min="19" max="19" width="3.33203125" style="16" customWidth="1"/>
    <col min="20" max="24" width="3.33203125" style="16" bestFit="1" customWidth="1"/>
  </cols>
  <sheetData>
    <row r="1" spans="1:24" ht="167.55" x14ac:dyDescent="0.35">
      <c r="A1" s="77" t="s">
        <v>864</v>
      </c>
      <c r="B1" s="80" t="s">
        <v>559</v>
      </c>
      <c r="C1" s="80" t="s">
        <v>558</v>
      </c>
      <c r="D1" s="80" t="s">
        <v>560</v>
      </c>
      <c r="E1" s="80" t="s">
        <v>552</v>
      </c>
      <c r="F1" s="80" t="s">
        <v>868</v>
      </c>
      <c r="G1" s="80" t="s">
        <v>555</v>
      </c>
      <c r="H1" s="80" t="s">
        <v>813</v>
      </c>
      <c r="I1" s="80" t="s">
        <v>562</v>
      </c>
      <c r="J1" s="80" t="s">
        <v>563</v>
      </c>
      <c r="K1" s="80" t="s">
        <v>564</v>
      </c>
      <c r="L1" s="80" t="s">
        <v>553</v>
      </c>
      <c r="M1" s="80" t="s">
        <v>870</v>
      </c>
      <c r="N1" s="80" t="s">
        <v>551</v>
      </c>
      <c r="O1" s="80" t="s">
        <v>565</v>
      </c>
      <c r="P1" s="80" t="s">
        <v>567</v>
      </c>
      <c r="Q1" s="80" t="s">
        <v>554</v>
      </c>
      <c r="R1" s="80" t="s">
        <v>561</v>
      </c>
      <c r="S1" s="80" t="s">
        <v>869</v>
      </c>
      <c r="T1" s="80" t="s">
        <v>871</v>
      </c>
      <c r="U1" s="80" t="s">
        <v>566</v>
      </c>
      <c r="V1" s="80" t="s">
        <v>557</v>
      </c>
      <c r="W1" s="80" t="s">
        <v>568</v>
      </c>
      <c r="X1" s="80" t="s">
        <v>556</v>
      </c>
    </row>
    <row r="2" spans="1:24" ht="14.55" x14ac:dyDescent="0.35">
      <c r="A2" s="78" t="s">
        <v>865</v>
      </c>
      <c r="B2" s="79" t="s">
        <v>866</v>
      </c>
      <c r="C2" s="79" t="s">
        <v>866</v>
      </c>
      <c r="D2" s="79" t="s">
        <v>866</v>
      </c>
      <c r="E2" s="79" t="s">
        <v>866</v>
      </c>
      <c r="F2" s="79" t="s">
        <v>866</v>
      </c>
      <c r="G2" s="79" t="s">
        <v>866</v>
      </c>
      <c r="H2" s="79" t="s">
        <v>866</v>
      </c>
      <c r="I2" s="79" t="s">
        <v>866</v>
      </c>
      <c r="J2" s="79" t="s">
        <v>866</v>
      </c>
      <c r="K2" s="79" t="s">
        <v>866</v>
      </c>
      <c r="L2" s="79"/>
      <c r="M2" s="79"/>
      <c r="N2" s="79"/>
      <c r="O2" s="79"/>
      <c r="P2" s="79" t="s">
        <v>866</v>
      </c>
      <c r="Q2" s="79" t="s">
        <v>866</v>
      </c>
      <c r="R2" s="79" t="s">
        <v>866</v>
      </c>
      <c r="S2" s="79" t="s">
        <v>866</v>
      </c>
      <c r="T2" s="79" t="s">
        <v>866</v>
      </c>
      <c r="U2" s="79" t="s">
        <v>866</v>
      </c>
      <c r="V2" s="79" t="s">
        <v>866</v>
      </c>
      <c r="W2" s="79" t="s">
        <v>866</v>
      </c>
      <c r="X2" s="79" t="s">
        <v>866</v>
      </c>
    </row>
    <row r="3" spans="1:24" ht="14.55" x14ac:dyDescent="0.35">
      <c r="A3" s="78" t="s">
        <v>867</v>
      </c>
      <c r="B3" s="79"/>
      <c r="C3" s="79"/>
      <c r="D3" s="79"/>
      <c r="E3" s="79"/>
      <c r="F3" s="79"/>
      <c r="G3" s="79"/>
      <c r="H3" s="79"/>
      <c r="I3" s="79"/>
      <c r="J3" s="79"/>
      <c r="K3" s="79"/>
      <c r="L3" s="79"/>
      <c r="M3" s="79" t="s">
        <v>866</v>
      </c>
      <c r="N3" s="79" t="s">
        <v>866</v>
      </c>
      <c r="O3" s="79" t="s">
        <v>866</v>
      </c>
      <c r="P3" s="79"/>
      <c r="Q3" s="79"/>
      <c r="R3" s="79"/>
      <c r="S3" s="79"/>
      <c r="T3" s="79"/>
      <c r="U3" s="79"/>
      <c r="V3" s="79" t="s">
        <v>203</v>
      </c>
      <c r="W3" s="79"/>
    </row>
    <row r="4" spans="1:24" ht="14.55" x14ac:dyDescent="0.35">
      <c r="A4" t="s">
        <v>822</v>
      </c>
      <c r="N4" s="16" t="s">
        <v>866</v>
      </c>
    </row>
    <row r="5" spans="1:24" ht="14.55" x14ac:dyDescent="0.35">
      <c r="A5" t="s">
        <v>823</v>
      </c>
      <c r="B5" s="16" t="s">
        <v>866</v>
      </c>
      <c r="C5" s="16" t="s">
        <v>866</v>
      </c>
      <c r="D5" s="16" t="s">
        <v>866</v>
      </c>
      <c r="E5" s="16" t="s">
        <v>866</v>
      </c>
      <c r="F5" s="16" t="s">
        <v>866</v>
      </c>
      <c r="G5" s="16" t="s">
        <v>866</v>
      </c>
      <c r="H5" s="16" t="s">
        <v>866</v>
      </c>
      <c r="I5" s="16" t="s">
        <v>866</v>
      </c>
      <c r="J5" s="16" t="s">
        <v>866</v>
      </c>
      <c r="K5" s="16" t="s">
        <v>866</v>
      </c>
      <c r="L5" s="16" t="s">
        <v>866</v>
      </c>
      <c r="M5" s="16" t="s">
        <v>866</v>
      </c>
      <c r="O5" s="16" t="s">
        <v>866</v>
      </c>
      <c r="P5" s="16" t="s">
        <v>866</v>
      </c>
      <c r="Q5" s="16" t="s">
        <v>866</v>
      </c>
      <c r="R5" s="16" t="s">
        <v>866</v>
      </c>
      <c r="S5" s="16" t="s">
        <v>866</v>
      </c>
      <c r="T5" s="16" t="s">
        <v>866</v>
      </c>
      <c r="U5" s="16" t="s">
        <v>866</v>
      </c>
      <c r="V5" s="16" t="s">
        <v>866</v>
      </c>
      <c r="W5" s="16" t="s">
        <v>866</v>
      </c>
      <c r="X5" s="16" t="s">
        <v>866</v>
      </c>
    </row>
    <row r="6" spans="1:24" ht="14.55" x14ac:dyDescent="0.35">
      <c r="A6" t="s">
        <v>824</v>
      </c>
      <c r="C6" s="16" t="s">
        <v>866</v>
      </c>
      <c r="E6" s="16" t="s">
        <v>866</v>
      </c>
      <c r="L6" s="16" t="s">
        <v>866</v>
      </c>
      <c r="N6" s="16" t="s">
        <v>866</v>
      </c>
      <c r="R6" s="16" t="s">
        <v>866</v>
      </c>
      <c r="X6" s="16" t="s">
        <v>866</v>
      </c>
    </row>
    <row r="7" spans="1:24" ht="14.55" x14ac:dyDescent="0.35">
      <c r="A7" t="s">
        <v>825</v>
      </c>
      <c r="C7" s="16" t="s">
        <v>866</v>
      </c>
      <c r="E7" s="16" t="s">
        <v>866</v>
      </c>
      <c r="L7" s="16" t="s">
        <v>866</v>
      </c>
      <c r="N7" s="16" t="s">
        <v>866</v>
      </c>
      <c r="R7" s="16" t="s">
        <v>866</v>
      </c>
      <c r="X7" s="16" t="s">
        <v>866</v>
      </c>
    </row>
    <row r="8" spans="1:24" ht="14.55" x14ac:dyDescent="0.35">
      <c r="A8" t="s">
        <v>826</v>
      </c>
      <c r="E8" s="16" t="s">
        <v>866</v>
      </c>
      <c r="G8" s="16" t="s">
        <v>866</v>
      </c>
      <c r="H8" s="16" t="s">
        <v>866</v>
      </c>
      <c r="L8" s="16" t="s">
        <v>866</v>
      </c>
      <c r="N8" s="16" t="s">
        <v>866</v>
      </c>
      <c r="R8" s="16" t="s">
        <v>866</v>
      </c>
      <c r="S8" s="16" t="s">
        <v>866</v>
      </c>
      <c r="T8" s="16" t="s">
        <v>866</v>
      </c>
      <c r="U8" s="16" t="s">
        <v>866</v>
      </c>
      <c r="X8" s="16" t="s">
        <v>866</v>
      </c>
    </row>
    <row r="9" spans="1:24" ht="14.55" x14ac:dyDescent="0.35">
      <c r="A9" t="s">
        <v>827</v>
      </c>
      <c r="B9" s="16" t="s">
        <v>203</v>
      </c>
      <c r="G9" s="16" t="s">
        <v>866</v>
      </c>
      <c r="H9" s="16" t="s">
        <v>866</v>
      </c>
      <c r="N9" s="16" t="s">
        <v>866</v>
      </c>
      <c r="X9" s="16" t="s">
        <v>866</v>
      </c>
    </row>
    <row r="10" spans="1:24" ht="14.55" x14ac:dyDescent="0.35">
      <c r="A10" t="s">
        <v>828</v>
      </c>
      <c r="E10" s="16" t="s">
        <v>866</v>
      </c>
      <c r="L10" s="16" t="s">
        <v>866</v>
      </c>
      <c r="N10" s="16" t="s">
        <v>866</v>
      </c>
      <c r="R10" s="16" t="s">
        <v>866</v>
      </c>
      <c r="W10" s="16" t="s">
        <v>866</v>
      </c>
      <c r="X10" s="16" t="s">
        <v>866</v>
      </c>
    </row>
    <row r="11" spans="1:24" ht="14.55" x14ac:dyDescent="0.35">
      <c r="A11" t="s">
        <v>829</v>
      </c>
      <c r="E11" s="16" t="s">
        <v>866</v>
      </c>
      <c r="N11" s="16" t="s">
        <v>866</v>
      </c>
      <c r="X11" s="16" t="s">
        <v>866</v>
      </c>
    </row>
    <row r="12" spans="1:24" ht="14.55" x14ac:dyDescent="0.35">
      <c r="A12" t="s">
        <v>830</v>
      </c>
      <c r="C12" s="16" t="s">
        <v>866</v>
      </c>
      <c r="N12" s="16" t="s">
        <v>866</v>
      </c>
      <c r="X12" s="16" t="s">
        <v>866</v>
      </c>
    </row>
    <row r="13" spans="1:24" ht="14.55" x14ac:dyDescent="0.35">
      <c r="A13" t="s">
        <v>831</v>
      </c>
      <c r="L13" s="16" t="s">
        <v>866</v>
      </c>
      <c r="N13" s="16" t="s">
        <v>866</v>
      </c>
      <c r="X13" s="16" t="s">
        <v>866</v>
      </c>
    </row>
    <row r="14" spans="1:24" ht="14.55" x14ac:dyDescent="0.35">
      <c r="A14" t="s">
        <v>872</v>
      </c>
      <c r="H14" s="16" t="s">
        <v>866</v>
      </c>
      <c r="N14" s="16" t="s">
        <v>866</v>
      </c>
      <c r="X14" s="16" t="s">
        <v>866</v>
      </c>
    </row>
    <row r="15" spans="1:24" ht="14.55" x14ac:dyDescent="0.35">
      <c r="A15" t="s">
        <v>873</v>
      </c>
      <c r="H15" s="16" t="s">
        <v>866</v>
      </c>
      <c r="N15" s="16" t="s">
        <v>866</v>
      </c>
      <c r="X15" s="16" t="s">
        <v>866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7259E946A241D4B8340C937C06AA958" ma:contentTypeVersion="1" ma:contentTypeDescription="Create a new document." ma:contentTypeScope="" ma:versionID="ad5d07bd79699b948da96d0216347a39">
  <xsd:schema xmlns:xsd="http://www.w3.org/2001/XMLSchema" xmlns:xs="http://www.w3.org/2001/XMLSchema" xmlns:p="http://schemas.microsoft.com/office/2006/metadata/properties" xmlns:ns2="c33d7c8c-5421-442c-8d19-65f7593bf448" targetNamespace="http://schemas.microsoft.com/office/2006/metadata/properties" ma:root="true" ma:fieldsID="7582e5b63b9a47709e4d393655a4daba" ns2:_="">
    <xsd:import namespace="c33d7c8c-5421-442c-8d19-65f7593bf448"/>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d7c8c-5421-442c-8d19-65f7593bf44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71BD1A-8D74-40F5-9001-7B3A020119FE}">
  <ds:schemaRefs>
    <ds:schemaRef ds:uri="http://schemas.microsoft.com/sharepoint/v3/contenttype/forms"/>
  </ds:schemaRefs>
</ds:datastoreItem>
</file>

<file path=customXml/itemProps2.xml><?xml version="1.0" encoding="utf-8"?>
<ds:datastoreItem xmlns:ds="http://schemas.openxmlformats.org/officeDocument/2006/customXml" ds:itemID="{8D215DB1-0AEF-43EF-A93C-97F3561B974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33d7c8c-5421-442c-8d19-65f7593bf448"/>
    <ds:schemaRef ds:uri="http://www.w3.org/XML/1998/namespace"/>
    <ds:schemaRef ds:uri="http://purl.org/dc/dcmitype/"/>
  </ds:schemaRefs>
</ds:datastoreItem>
</file>

<file path=customXml/itemProps3.xml><?xml version="1.0" encoding="utf-8"?>
<ds:datastoreItem xmlns:ds="http://schemas.openxmlformats.org/officeDocument/2006/customXml" ds:itemID="{72A98B09-ED6A-4682-B350-BD0705DDA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d7c8c-5421-442c-8d19-65f7593bf4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Roadmap</vt:lpstr>
      <vt:lpstr>Proposed Offerings</vt:lpstr>
      <vt:lpstr>ABRM</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activant</dc:creator>
  <cp:lastModifiedBy>Windows User</cp:lastModifiedBy>
  <cp:revision/>
  <dcterms:created xsi:type="dcterms:W3CDTF">2011-08-02T21:55:58Z</dcterms:created>
  <dcterms:modified xsi:type="dcterms:W3CDTF">2017-10-19T21:23:09Z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0x01010087259E946A241D4B8340C937C06AA958</vt:lpwstr>
  </property>
</Properties>
</file>